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.pergl\Desktop\"/>
    </mc:Choice>
  </mc:AlternateContent>
  <bookViews>
    <workbookView xWindow="0" yWindow="0" windowWidth="38400" windowHeight="17560"/>
  </bookViews>
  <sheets>
    <sheet name="SOUHRNNÝ PŘEHLED" sheetId="6" r:id="rId1"/>
    <sheet name="Popis svítidla" sheetId="8" r:id="rId2"/>
    <sheet name="vysvětlení k ZM" sheetId="7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8" l="1"/>
  <c r="C27" i="8" s="1"/>
  <c r="D34" i="8"/>
  <c r="D27" i="8" s="1"/>
  <c r="E34" i="8"/>
  <c r="E27" i="8" s="1"/>
  <c r="F34" i="8"/>
  <c r="F27" i="8" s="1"/>
  <c r="B34" i="8"/>
  <c r="B27" i="8" s="1"/>
  <c r="F2" i="8"/>
  <c r="E2" i="8"/>
  <c r="D2" i="8"/>
  <c r="C2" i="8"/>
  <c r="B2" i="8"/>
</calcChain>
</file>

<file path=xl/sharedStrings.xml><?xml version="1.0" encoding="utf-8"?>
<sst xmlns="http://schemas.openxmlformats.org/spreadsheetml/2006/main" count="602" uniqueCount="391">
  <si>
    <t>Objekty veřejného osvětlení</t>
  </si>
  <si>
    <t>Počet</t>
  </si>
  <si>
    <t>Zapínací místo veřejného osvětlení:</t>
  </si>
  <si>
    <t>Věžní hodiny:</t>
  </si>
  <si>
    <t>Zařízení veřejného osvětlení:</t>
  </si>
  <si>
    <t>architektonický světelný prvek</t>
  </si>
  <si>
    <t>speciální architektonické osvětlení</t>
  </si>
  <si>
    <t>slavnostní osvětlení</t>
  </si>
  <si>
    <t>věřejné hodiny</t>
  </si>
  <si>
    <t>přisvícení přechodu</t>
  </si>
  <si>
    <t>připojení městského mobiliáře</t>
  </si>
  <si>
    <t>stožár elektrického osvětlení</t>
  </si>
  <si>
    <t>stožár plynového osvětlení</t>
  </si>
  <si>
    <t>dělící skříň</t>
  </si>
  <si>
    <t>RIS</t>
  </si>
  <si>
    <t>Veřejné věžní hodiny:</t>
  </si>
  <si>
    <t>Evidenční číslo</t>
  </si>
  <si>
    <t>UMÍSTĚNÍ</t>
  </si>
  <si>
    <t>Ulice</t>
  </si>
  <si>
    <t>Typ</t>
  </si>
  <si>
    <t>Radnice Nusle</t>
  </si>
  <si>
    <t>Táborská</t>
  </si>
  <si>
    <t>STROJ JICI A BICI S MINUTOVYM VYPOUSTENIM – SPEL, VISIA</t>
  </si>
  <si>
    <t>Nově vzniklé zapínací místo veřejného osvětlení:</t>
  </si>
  <si>
    <t>Pásmo svícení</t>
  </si>
  <si>
    <t>Přístup</t>
  </si>
  <si>
    <t>NAPÁJENO Z / NAPÁJECÍ KABEL</t>
  </si>
  <si>
    <t>EAN</t>
  </si>
  <si>
    <t>ČÍSLO ELEKTROMĚRU</t>
  </si>
  <si>
    <t>SKŘÍŇ</t>
  </si>
  <si>
    <r>
      <t xml:space="preserve">HLAVNÍ JISTIČ </t>
    </r>
    <r>
      <rPr>
        <b/>
        <sz val="10"/>
        <color theme="1"/>
        <rFont val="Calibri"/>
        <family val="2"/>
        <charset val="238"/>
        <scheme val="minor"/>
      </rPr>
      <t>(výrobce/ typ/ Ik)</t>
    </r>
  </si>
  <si>
    <r>
      <t>JISTIČ IN</t>
    </r>
    <r>
      <rPr>
        <b/>
        <sz val="9"/>
        <color theme="1"/>
        <rFont val="Calibri"/>
        <family val="2"/>
        <charset val="238"/>
        <scheme val="minor"/>
      </rPr>
      <t xml:space="preserve"> (Charakteristika_In/ počet pólů)</t>
    </r>
  </si>
  <si>
    <t>POČET VÝVODŮ</t>
  </si>
  <si>
    <t>DALŠÍ ZAŘÍZENÍ</t>
  </si>
  <si>
    <t>0003</t>
  </si>
  <si>
    <t>Kožná</t>
  </si>
  <si>
    <t>1</t>
  </si>
  <si>
    <t>Kožná č.p.473/2</t>
  </si>
  <si>
    <t>RIS 18/532, CYKY 4x25</t>
  </si>
  <si>
    <t>C361401</t>
  </si>
  <si>
    <t>ZM/SCRVO/plast/3D/4+1P+1/40A</t>
  </si>
  <si>
    <t>EATON/PL7/10</t>
  </si>
  <si>
    <t>C63/3</t>
  </si>
  <si>
    <t>2VO/1TN/1PP/1SO/1MM/3SSZ</t>
  </si>
  <si>
    <t xml:space="preserve">reklama, regulátory </t>
  </si>
  <si>
    <t>5030</t>
  </si>
  <si>
    <t>Havelská ulička</t>
  </si>
  <si>
    <t>18.STOLETÍ</t>
  </si>
  <si>
    <t>-</t>
  </si>
  <si>
    <t>SP 897688, CYKY 4x35</t>
  </si>
  <si>
    <t>ZM/plast/3D/4+1P+1/40A</t>
  </si>
  <si>
    <t>OEZ/LTN/10</t>
  </si>
  <si>
    <t>C40/3</t>
  </si>
  <si>
    <t>8VO</t>
  </si>
  <si>
    <t>Nová DS pro ZM: 5048</t>
  </si>
  <si>
    <t>ULICE</t>
  </si>
  <si>
    <t>vazba na vo</t>
  </si>
  <si>
    <t>vazba na doplněk</t>
  </si>
  <si>
    <t>počet kabelů</t>
  </si>
  <si>
    <t>skříň</t>
  </si>
  <si>
    <t>kabel</t>
  </si>
  <si>
    <t>výzbroj</t>
  </si>
  <si>
    <t>Štuparská</t>
  </si>
  <si>
    <t>ano</t>
  </si>
  <si>
    <t>ne</t>
  </si>
  <si>
    <t>25x25</t>
  </si>
  <si>
    <t>CYKY 4BX16</t>
  </si>
  <si>
    <t>SCHMACHTL 1-16</t>
  </si>
  <si>
    <t>Zařízení veřejného osvětlení pro ZM:  0051</t>
  </si>
  <si>
    <t>Evidenční číslo (staré)</t>
  </si>
  <si>
    <t>Evidenční číslo (nové)</t>
  </si>
  <si>
    <t>Účel</t>
  </si>
  <si>
    <t>Stožár</t>
  </si>
  <si>
    <t>Patice</t>
  </si>
  <si>
    <t>Nástavec</t>
  </si>
  <si>
    <t>Výložník/Rameno</t>
  </si>
  <si>
    <t>Výzbroj</t>
  </si>
  <si>
    <t>Silový kabel</t>
  </si>
  <si>
    <t>Svítidlo</t>
  </si>
  <si>
    <t>Pozice svítidla</t>
  </si>
  <si>
    <t>Typ komunikátoru</t>
  </si>
  <si>
    <t>Adresa komunikátoru</t>
  </si>
  <si>
    <t>Redukce svítidla</t>
  </si>
  <si>
    <t>Svodový kabel</t>
  </si>
  <si>
    <t>Harmonogram stmívání</t>
  </si>
  <si>
    <t>Způsob napájení</t>
  </si>
  <si>
    <t>Nastavení svítidla</t>
  </si>
  <si>
    <t>Výška</t>
  </si>
  <si>
    <t xml:space="preserve">Barva </t>
  </si>
  <si>
    <t>Cizí správce</t>
  </si>
  <si>
    <t xml:space="preserve">Materiál </t>
  </si>
  <si>
    <t>Výška (m)</t>
  </si>
  <si>
    <t>408363</t>
  </si>
  <si>
    <t>434795</t>
  </si>
  <si>
    <t>Na Pankráci</t>
  </si>
  <si>
    <t>Trakční</t>
  </si>
  <si>
    <t>10</t>
  </si>
  <si>
    <t>RAL 7021</t>
  </si>
  <si>
    <t>NE</t>
  </si>
  <si>
    <t>nástavec na hraněný stožár 183mm</t>
  </si>
  <si>
    <t>2</t>
  </si>
  <si>
    <t>V2/89 - 500/ 180st</t>
  </si>
  <si>
    <t> BECOV SV 6.16.4 (10000051, 10000130, 10000132)</t>
  </si>
  <si>
    <t> CYKY 4BX16 (10000105, 10000646)</t>
  </si>
  <si>
    <t>Typ 1 (A)</t>
  </si>
  <si>
    <t>Typ 2 (B)</t>
  </si>
  <si>
    <t>408364</t>
  </si>
  <si>
    <t>434796</t>
  </si>
  <si>
    <t>OSV 050.30 (10000576)</t>
  </si>
  <si>
    <t>WEIDMULLER 1,5-25 PRUBEZNA</t>
  </si>
  <si>
    <t>AYKY 4Bx25</t>
  </si>
  <si>
    <t>Veřejné hodiny ZM: 0010</t>
  </si>
  <si>
    <t>EVIDENČNÍ číslo</t>
  </si>
  <si>
    <t>NOSNÝ PRVEK</t>
  </si>
  <si>
    <t>Adresa</t>
  </si>
  <si>
    <t>VÝŠKA UMÍSTĚNÍ HODIN</t>
  </si>
  <si>
    <t>STOŽÁR</t>
  </si>
  <si>
    <t>BARVA STOŽÁRU</t>
  </si>
  <si>
    <t>SILOVÝ KABEL</t>
  </si>
  <si>
    <t>TYP HODIN</t>
  </si>
  <si>
    <t>Světelný zdroj (W)</t>
  </si>
  <si>
    <t>SVODOVÝ KABEL</t>
  </si>
  <si>
    <t>VÝZBOROJ</t>
  </si>
  <si>
    <t>290016</t>
  </si>
  <si>
    <t>Táboritská</t>
  </si>
  <si>
    <t>3</t>
  </si>
  <si>
    <t>LANDIK ATYP</t>
  </si>
  <si>
    <t>CYKY 4BX4</t>
  </si>
  <si>
    <t>LANDIK 3 BOK ND</t>
  </si>
  <si>
    <t>ZAROV.LED HODINY PHILIPS 13W</t>
  </si>
  <si>
    <t>CYKY 3CX1,5</t>
  </si>
  <si>
    <t>102782</t>
  </si>
  <si>
    <t>Karlovo nám.</t>
  </si>
  <si>
    <t>CYKY 4BX10</t>
  </si>
  <si>
    <t>METROCITY 4BOK</t>
  </si>
  <si>
    <r>
      <t>Přisvícení přechodu ZM/přisvícení přechodu:</t>
    </r>
    <r>
      <rPr>
        <b/>
        <sz val="14"/>
        <color rgb="FFFF0000"/>
        <rFont val="Calibri"/>
        <family val="2"/>
        <charset val="238"/>
        <scheme val="minor"/>
      </rPr>
      <t>1238</t>
    </r>
  </si>
  <si>
    <t>CELKOVÁ VÝŠKA</t>
  </si>
  <si>
    <t>VÝLOŽNÍK/RAMENO</t>
  </si>
  <si>
    <t>NÁSTAVEC</t>
  </si>
  <si>
    <t>Svítidlo (W)</t>
  </si>
  <si>
    <t>Světelný zdroj</t>
  </si>
  <si>
    <t>OPTIKA</t>
  </si>
  <si>
    <t>RA / TEPLOTA CHROMATIČNOSTI (K)</t>
  </si>
  <si>
    <t>PŘEDŘADNÍK/ČIPOVÁNÍ mA</t>
  </si>
  <si>
    <t xml:space="preserve">Svodový </t>
  </si>
  <si>
    <t>020374</t>
  </si>
  <si>
    <t>Vršovická</t>
  </si>
  <si>
    <t>6</t>
  </si>
  <si>
    <t>OSVP 120.40.139</t>
  </si>
  <si>
    <t>MC2 ZEBRA P 250W</t>
  </si>
  <si>
    <t>HPI-T PHILIPS 250W</t>
  </si>
  <si>
    <t>80/3000</t>
  </si>
  <si>
    <t>KONVENČNÍ</t>
  </si>
  <si>
    <r>
      <t>Přisvícení přechodu ZM/přisvícení přechodu:</t>
    </r>
    <r>
      <rPr>
        <b/>
        <sz val="14"/>
        <color rgb="FFFF0000"/>
        <rFont val="Calibri"/>
        <family val="2"/>
        <charset val="238"/>
        <scheme val="minor"/>
      </rPr>
      <t>590025</t>
    </r>
  </si>
  <si>
    <t>590025</t>
  </si>
  <si>
    <t>Kodaňská</t>
  </si>
  <si>
    <t>OSVP 100.40.115</t>
  </si>
  <si>
    <t>VYLOZ. K OSVP 115/3000</t>
  </si>
  <si>
    <t>SP 03 P 150W</t>
  </si>
  <si>
    <t>CDM-TT 150W/830</t>
  </si>
  <si>
    <t>Náležitosti PATICE EVR</t>
  </si>
  <si>
    <t>EVIDENČNÍ ČÍSLO SM</t>
  </si>
  <si>
    <t>TYP</t>
  </si>
  <si>
    <t xml:space="preserve">  SPRÁVCE</t>
  </si>
  <si>
    <t xml:space="preserve"> ELEKTROMER</t>
  </si>
  <si>
    <t>HLAVNÍ JISTIČ</t>
  </si>
  <si>
    <t>NAPÁJENÍ</t>
  </si>
  <si>
    <t>VÝROBNÍ ČÍSLO</t>
  </si>
  <si>
    <t>SPRÁVCE</t>
  </si>
  <si>
    <t>TYP HLAVNÍHO JISTIČE</t>
  </si>
  <si>
    <t>HLAVNÍ JISTIČ In</t>
  </si>
  <si>
    <t xml:space="preserve">PŘIPOJENO Z </t>
  </si>
  <si>
    <t>TYP KABELU</t>
  </si>
  <si>
    <t>Položka</t>
  </si>
  <si>
    <t>Typ 3 ©</t>
  </si>
  <si>
    <t>Typ 4</t>
  </si>
  <si>
    <t>Typ 5</t>
  </si>
  <si>
    <t>Název Proxio</t>
  </si>
  <si>
    <t>Svítidlo typ, označení</t>
  </si>
  <si>
    <t>Ampera MIDI</t>
  </si>
  <si>
    <t>Rambo</t>
  </si>
  <si>
    <t>LED modul/ počet čipů/propojení</t>
  </si>
  <si>
    <t>32LED</t>
  </si>
  <si>
    <t>48LED</t>
  </si>
  <si>
    <t>64LED</t>
  </si>
  <si>
    <t>LED</t>
  </si>
  <si>
    <t>Kód Helios</t>
  </si>
  <si>
    <t>Historizující</t>
  </si>
  <si>
    <t>Jmenovitý světelný tok svítidla (max)</t>
  </si>
  <si>
    <t>8200 lm</t>
  </si>
  <si>
    <t>10200 lm</t>
  </si>
  <si>
    <t>14600 lm</t>
  </si>
  <si>
    <t>10900 lm</t>
  </si>
  <si>
    <t>Jmenovitý příkon svítidla (max)</t>
  </si>
  <si>
    <t>71W</t>
  </si>
  <si>
    <t>82W</t>
  </si>
  <si>
    <t>119W</t>
  </si>
  <si>
    <t>90W</t>
  </si>
  <si>
    <t>Skutečný světelný tok svítidla</t>
  </si>
  <si>
    <t>Instalovaný příkon svítidla</t>
  </si>
  <si>
    <t>Typ optiky</t>
  </si>
  <si>
    <t>Clona</t>
  </si>
  <si>
    <t>Rozměry svítidla</t>
  </si>
  <si>
    <t>674x132x436</t>
  </si>
  <si>
    <t>Uchycení - rozměr</t>
  </si>
  <si>
    <t>48-60 mm</t>
  </si>
  <si>
    <t>Povrchová úprava</t>
  </si>
  <si>
    <t>RAL 7022</t>
  </si>
  <si>
    <t>RAL 7023</t>
  </si>
  <si>
    <t>RAL 7024</t>
  </si>
  <si>
    <t>RAL 7025</t>
  </si>
  <si>
    <t>Stupeň krytí předřadník/optika</t>
  </si>
  <si>
    <t>IP 66|66</t>
  </si>
  <si>
    <t>Odolnost svítidla IK</t>
  </si>
  <si>
    <t>IK 09</t>
  </si>
  <si>
    <t>IK 10</t>
  </si>
  <si>
    <t>Třída ochrany</t>
  </si>
  <si>
    <t>I</t>
  </si>
  <si>
    <t>Přepěťová ochrana</t>
  </si>
  <si>
    <t>10 kV</t>
  </si>
  <si>
    <t>Konektor pro řídící modul A-aktivní, P příprava</t>
  </si>
  <si>
    <t>NEMA Socket 7P</t>
  </si>
  <si>
    <t>NEMA Socket 7A</t>
  </si>
  <si>
    <t>Popis svítidla</t>
  </si>
  <si>
    <t>speciální led svítidlo pro…</t>
  </si>
  <si>
    <t>Výrobce</t>
  </si>
  <si>
    <t>Schréder</t>
  </si>
  <si>
    <t>Philips</t>
  </si>
  <si>
    <t>iGuzzini</t>
  </si>
  <si>
    <t>AEG</t>
  </si>
  <si>
    <t>Vyrtych</t>
  </si>
  <si>
    <t>Objednací název</t>
  </si>
  <si>
    <t>LEN1345071032</t>
  </si>
  <si>
    <t>LEN1345082048</t>
  </si>
  <si>
    <t>LEN1342119064</t>
  </si>
  <si>
    <t>LEN1342082048</t>
  </si>
  <si>
    <t>LEN1356090048</t>
  </si>
  <si>
    <t>Kod výrobku</t>
  </si>
  <si>
    <t>Servis kód</t>
  </si>
  <si>
    <t>Dokumentace, SW, data</t>
  </si>
  <si>
    <t>Typ sv. zdroje</t>
  </si>
  <si>
    <t>modul LED</t>
  </si>
  <si>
    <t>Provedení sv. zdroje</t>
  </si>
  <si>
    <t>LED/32LED</t>
  </si>
  <si>
    <t>Stmívatelný</t>
  </si>
  <si>
    <t>DALI</t>
  </si>
  <si>
    <t>Vyměnitelnost sv. zdroje (patice)</t>
  </si>
  <si>
    <t>konektor</t>
  </si>
  <si>
    <t>E27</t>
  </si>
  <si>
    <t>napevno</t>
  </si>
  <si>
    <t>G12</t>
  </si>
  <si>
    <t>Jmenovitý světelný tok sv. zdroje (max)</t>
  </si>
  <si>
    <t>Jmenovitý příkon sv. zdroje (max)</t>
  </si>
  <si>
    <t>Barva světla (teplota chromatičnosti, RGB)</t>
  </si>
  <si>
    <t>3000K</t>
  </si>
  <si>
    <t>Index podání barev Ra</t>
  </si>
  <si>
    <t>Stupeň sladění barev (McAdams u SO)</t>
  </si>
  <si>
    <t>Rozměry sv. zdroje</t>
  </si>
  <si>
    <t>50x60x70</t>
  </si>
  <si>
    <t>D</t>
  </si>
  <si>
    <t>Umístění, pozice</t>
  </si>
  <si>
    <t>Poznámka k sv. zdroji</t>
  </si>
  <si>
    <t>matná baňka</t>
  </si>
  <si>
    <t>otřesuvzdornost</t>
  </si>
  <si>
    <t>Výrobce (nikokoliv dodavatel)</t>
  </si>
  <si>
    <t>UZ125398</t>
  </si>
  <si>
    <t>Typ předřadníku</t>
  </si>
  <si>
    <t>OT DX 40/220-240V/1A0 DIMA LT2 E D4i</t>
  </si>
  <si>
    <t>DALI2</t>
  </si>
  <si>
    <t xml:space="preserve">Počet předřadníků/ typy/ umístění </t>
  </si>
  <si>
    <t>1 ve svítidle</t>
  </si>
  <si>
    <t>Příkon předřadníků ve stand-by režimu</t>
  </si>
  <si>
    <t>3W</t>
  </si>
  <si>
    <t>Druh předřadníku</t>
  </si>
  <si>
    <t>elektronický</t>
  </si>
  <si>
    <t>Nastavení (čipování /mA, %, kHz)</t>
  </si>
  <si>
    <t>550mA</t>
  </si>
  <si>
    <t>600mA</t>
  </si>
  <si>
    <t>Funkce CLO</t>
  </si>
  <si>
    <t>CLO</t>
  </si>
  <si>
    <t>Osram</t>
  </si>
  <si>
    <t>Popis</t>
  </si>
  <si>
    <t>Zápis</t>
  </si>
  <si>
    <t>Vysvětlení</t>
  </si>
  <si>
    <t>EVIDENČNÍ  ČÍSLO</t>
  </si>
  <si>
    <t>čtyřmístné číslo ZM</t>
  </si>
  <si>
    <t>ADRESA</t>
  </si>
  <si>
    <t>přesná adresa umístění ZM</t>
  </si>
  <si>
    <t>PÁSMO SVÍCENÍ</t>
  </si>
  <si>
    <t xml:space="preserve">pásmo 1 , 2 ,3 </t>
  </si>
  <si>
    <t>PŘÍSTUP</t>
  </si>
  <si>
    <t xml:space="preserve">ve fasadě z boku vlevo </t>
  </si>
  <si>
    <t>Bližší specifikace,  uvnitř trafo stanice, za tabulí, u koho jsou klíče apod. Dále uvádějte umístění (samostatně stojící, u plotu/zdi, v plotě/zdi, ve fasádě/zdi budovy, v místnosti/budově, v oploceném areálu).</t>
  </si>
  <si>
    <t>TS 4050 / AYKY 4x25</t>
  </si>
  <si>
    <t>TS -Trafostanice_ číslo/ typ_počet žil x průřez kabelu (mm2)</t>
  </si>
  <si>
    <t>výrobní číslo elektroměru umístěno pod čárovým kódem na elektroměru</t>
  </si>
  <si>
    <t xml:space="preserve">ZM -zapínací místo
SCRVO -inteligentní ZM
plast, FE, nerez - materiál
3D -počet dveří
4 -počet spínaných směrů VO
1P- počet směrů pro přechod jiný režim spínání
1- počet směrů nespínané - trvale (SSZ)
40A - max hl.jistič skříně ZM
</t>
  </si>
  <si>
    <t>výrobce/typ/Ik(kA)</t>
  </si>
  <si>
    <t>JISTIČ IN</t>
  </si>
  <si>
    <t>charakteristika_In/ počet pólů jističe</t>
  </si>
  <si>
    <t>2VO-2x vývod režim spínání veřejné osvětlení 
1TN -1x vývod trvale pod napětím
1PP - 1x vývod režim spínání přisvětlení přechod
1SO - 1xvývod režim spínání slavnostní osvětlení
1MM- 1x vývod městský mobiliář (historicky označení PMM)
3SSZ - 3x vývod světelná signalizace</t>
  </si>
  <si>
    <t>např. Billboard, Avenir  a další zařízení připojená přímo na ZM</t>
  </si>
  <si>
    <t>Jmenovitý světelný tok  (max)</t>
  </si>
  <si>
    <t>9005 lm </t>
  </si>
  <si>
    <r>
      <t xml:space="preserve">Celkový světelný tok na výstupu </t>
    </r>
    <r>
      <rPr>
        <b/>
        <sz val="11"/>
        <color rgb="FF000000"/>
        <rFont val="Calibri"/>
        <family val="2"/>
        <charset val="238"/>
        <scheme val="minor"/>
      </rPr>
      <t>ze svítidla</t>
    </r>
    <r>
      <rPr>
        <sz val="11"/>
        <color rgb="FF000000"/>
        <rFont val="Calibri"/>
        <family val="2"/>
        <charset val="238"/>
        <scheme val="minor"/>
      </rPr>
      <t xml:space="preserve"> (jmenovitý) </t>
    </r>
  </si>
  <si>
    <t>Skutečný světelný tok svítidla </t>
  </si>
  <si>
    <t>Nastavený světelný tok (při trvalém nastavení, v případě denního harmonogramu uvést provozně nejvyšší/základní hodnotu) </t>
  </si>
  <si>
    <r>
      <t>Jmenovitý příkon (max)</t>
    </r>
    <r>
      <rPr>
        <u/>
        <sz val="11"/>
        <color rgb="FFD13438"/>
        <rFont val="Calibri"/>
        <family val="2"/>
        <charset val="238"/>
      </rPr>
      <t/>
    </r>
  </si>
  <si>
    <t>80 W </t>
  </si>
  <si>
    <t>Příkon jmenovitý (max.) </t>
  </si>
  <si>
    <t>Instalovaný příkon </t>
  </si>
  <si>
    <t>tj. příkon skutečný pro výpočet spotřeby (odpovídá trvalému nastavení, u denního harmonogramu odpovídá provozně nejvyšší/základní hodnotě) </t>
  </si>
  <si>
    <t>Optika </t>
  </si>
  <si>
    <t>5118SYM </t>
  </si>
  <si>
    <t>Optika dle značení výrobce (kód. číselný nebo zkatka…symetrická, asymetrická, levá, pravá, úhel, backlight, …)  </t>
  </si>
  <si>
    <t>Clona/filtr </t>
  </si>
  <si>
    <t>klapka </t>
  </si>
  <si>
    <t>Doplňkové optické, clonicí a jiné příslušenství (typ a počet?) … clony, klapky, mříže, filtry, kolimátory, GOBA,…cokoli </t>
  </si>
  <si>
    <t>50x60x70 </t>
  </si>
  <si>
    <t>rozměr, délka LED pásku </t>
  </si>
  <si>
    <t>d 60 mm, lano </t>
  </si>
  <si>
    <t>Na stožár, výložník, na lano - převěs , na konzoli atd  </t>
  </si>
  <si>
    <t>RAL 7021, NEREZ, Corten </t>
  </si>
  <si>
    <r>
      <t>Odstín</t>
    </r>
    <r>
      <rPr>
        <sz val="11"/>
        <rFont val="Calibri"/>
        <family val="2"/>
        <charset val="238"/>
        <scheme val="minor"/>
      </rPr>
      <t xml:space="preserve"> povrchové úpravy korpusu  svítidla dle vzorníku RAL </t>
    </r>
  </si>
  <si>
    <r>
      <t>IP 66/</t>
    </r>
    <r>
      <rPr>
        <u/>
        <sz val="11"/>
        <color rgb="FF881798"/>
        <rFont val="Calibri"/>
        <family val="2"/>
        <charset val="238"/>
      </rPr>
      <t xml:space="preserve">IP </t>
    </r>
    <r>
      <rPr>
        <sz val="11"/>
        <color rgb="FF000000"/>
        <rFont val="Calibri"/>
        <family val="2"/>
        <charset val="238"/>
        <scheme val="minor"/>
      </rPr>
      <t>66 </t>
    </r>
  </si>
  <si>
    <t>IP stupeň krytí elektrických přístrojů v souladu s normou ČSN EN 60529 do 1 000 V a 1 500 V</t>
  </si>
  <si>
    <t>IK 08 </t>
  </si>
  <si>
    <t>Odolnost proti mechanickým nárazům – IK V souladu s normou: ČSN EN 50102 </t>
  </si>
  <si>
    <t>I </t>
  </si>
  <si>
    <t>I, II, III ochrany před úrazem elektrickým proudem </t>
  </si>
  <si>
    <t>8 kV </t>
  </si>
  <si>
    <t>Konektor pro řídící modul</t>
  </si>
  <si>
    <t> Zhaga Book 7  </t>
  </si>
  <si>
    <t>Možnosti: Zhaga 7p, NEMA 7p, mohou být i 2 na svítidle - 2 nahoře, nahoře a/nebo dole, existuje i Nema 5p. uvádět počet polů kvůli kompatibilitě </t>
  </si>
  <si>
    <t>koule s krčkem opletená drátkem </t>
  </si>
  <si>
    <t>Popis vlastností svítidla - typu - čirý kryt, matný kryt, rýhovaný kryt, opálový/opalizovaný/gravírovaný, barevný plast/sklo, materiál PMMA, PC, …  drátkem opletený difuzor, dekor, velikost, průměr, průměr krčku u koule </t>
  </si>
  <si>
    <t>Schreder </t>
  </si>
  <si>
    <t>Název výrobce </t>
  </si>
  <si>
    <t>BGP281 LED50-4S/740 I DM11 48/60S </t>
  </si>
  <si>
    <t>Objednávací kód výrobce nikoliv dodavatele </t>
  </si>
  <si>
    <t>12NC871951405871200 </t>
  </si>
  <si>
    <t>U Philipsu "Material Nr." tj. 12NC = unikátní "rodné číslo" svítidla, u jiného výrobce může být cokoli </t>
  </si>
  <si>
    <t>12354689 </t>
  </si>
  <si>
    <t>Kód pro programování - zahrnující nastavení a údaje o předřadníku a náhradních dílech /specifikum Philips/ </t>
  </si>
  <si>
    <t>odkaz nebo uložené soubory s různými příponami </t>
  </si>
  <si>
    <t>katalogový list konkrétního svítidla </t>
  </si>
  <si>
    <t>montážní návod a servisní manuál konkrétního svítidla + řídicích modulů; uvést, pokud pro přístup do svítidla je potřeba speciální šroubovák pro antivadal šrouby /typ předepisujeme jednotný/ </t>
  </si>
  <si>
    <t>dodat křivku svítivosti tj. fotometrická data v elektronické podobě (univerzální formát .ldt nebo .ies) </t>
  </si>
  <si>
    <t>QR kód nebo ekvivalent - pokud výrobce poskytuje </t>
  </si>
  <si>
    <t>u programovatelných předřadníků - upřesnit způsob programování předřadníku - potřebný SW, HW, verze, po drátě nebo bezdrátově, jinak … </t>
  </si>
  <si>
    <t>výbojka sodíková …nebo LED modul pro UniStreet gen2...  </t>
  </si>
  <si>
    <t>Kompletní název  Unistreet gen2 Mini - BGP292 LED14-4S/740 II DM12 SW302F CLO D (u LED kompletní název svítidla pro správnou identifikaci vhodného sv.zdroje?)  </t>
  </si>
  <si>
    <t>LED /48 LED/konektor                           E27  </t>
  </si>
  <si>
    <t>LED modul - (Zhaga Book 4, 15, resp. 19) nebo atyp, pokud není standardizovaný, OLED , PLED, COB /Počet čipů (LED)   / konektor, na pevno, objímka E27, E33, G12 způsob propojení  </t>
  </si>
  <si>
    <t>ANO, NE  </t>
  </si>
  <si>
    <t> konektor,  E27  </t>
  </si>
  <si>
    <t>E27, na pevno atd, i možnost nevyměnitelný?  </t>
  </si>
  <si>
    <t>9005 lm  </t>
  </si>
  <si>
    <t>Celkový světelný tok na výstupu ze zdroje (jmenovitý)  </t>
  </si>
  <si>
    <t>80 W  </t>
  </si>
  <si>
    <t>Příkon jmenovitý (max.)  </t>
  </si>
  <si>
    <t>4000, RGB W  </t>
  </si>
  <si>
    <t>Teplota chromatičnosti příp. RGB(W), může být číslo nebo písmenný kód třeba i RGB-CV, tunable white a další...  </t>
  </si>
  <si>
    <t>70  </t>
  </si>
  <si>
    <t>Index podání barev Ra (CRI)  </t>
  </si>
  <si>
    <t>≥3 McAdam  </t>
  </si>
  <si>
    <t>Standardních odchylek barevného tónu světla  </t>
  </si>
  <si>
    <t>50x60x70, nebo D a l  </t>
  </si>
  <si>
    <t>rozměry, max průměr a délka LED pásku  </t>
  </si>
  <si>
    <t>   </t>
  </si>
  <si>
    <t>Pozice zdroje ve svítidle vícezdrojovém  </t>
  </si>
  <si>
    <t>matná baňka, úhel, otřesuvzdornost, …  </t>
  </si>
  <si>
    <t>Co je důležité, ale nevejde se jinam  </t>
  </si>
  <si>
    <t>DALI </t>
  </si>
  <si>
    <t>Možnosti hodnot: nestmívatelný KP, nestmívatelný EP, přepínatelný P, stmívatelný - vstup 1-10V, stmívatelný EP vstup DALI, stívatelný EP vstup DALI2, programovatelný EP DALI2 s možností harmonogramu svícení, jedno svítidlo může umožňovat i více režimů stmívání - předřadníky DALI 2DIM, DALI 4DIM, možnosti se liší i podle výrobců ....... </t>
  </si>
  <si>
    <t>1 ve svítidle </t>
  </si>
  <si>
    <t>typové označení všech předřadníků, umístění </t>
  </si>
  <si>
    <t>3W </t>
  </si>
  <si>
    <t>součet příkonů všech předřadníků </t>
  </si>
  <si>
    <t>80%,  –20% (nominálního světelného toku), 500mA, 868 MHz</t>
  </si>
  <si>
    <t> nastavení předřadníku</t>
  </si>
  <si>
    <t>CLO </t>
  </si>
  <si>
    <t>Konstantní světelný tok  </t>
  </si>
  <si>
    <t>A (22:00- 2:00 -50%)  </t>
  </si>
  <si>
    <t>Toto by mělo být sladěno s Koncepcí VO , jednotlivé režimy by měly být přesně definovány svým jednoznačným průběhem (grafem), i strmost náběhu a poklesu - viz Theo  </t>
  </si>
  <si>
    <t>Způsob napájení   </t>
  </si>
  <si>
    <t>režim VO  </t>
  </si>
  <si>
    <t>Trvale, noční čas, astroprogram, SO?  </t>
  </si>
  <si>
    <t>Mechanické nastavení svítidla  (náklon)   </t>
  </si>
  <si>
    <t>0°, 5°  </t>
  </si>
  <si>
    <t>Úhel sklonu svítidla na držáku svítidla 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</si>
</sst>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2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292B2C"/>
      <name val="Segoe UI"/>
      <family val="2"/>
      <charset val="238"/>
    </font>
    <font>
      <sz val="12"/>
      <color rgb="FF292B2C"/>
      <name val="Segoe UI"/>
      <family val="2"/>
      <charset val="238"/>
    </font>
    <font>
      <i/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292B2C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Segoe UI"/>
      <family val="2"/>
      <charset val="238"/>
    </font>
    <font>
      <sz val="10"/>
      <color rgb="FF212529"/>
      <name val="Segoe UI"/>
      <family val="2"/>
      <charset val="238"/>
    </font>
    <font>
      <sz val="11"/>
      <color theme="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D13438"/>
      <name val="Calibri"/>
      <family val="2"/>
      <charset val="238"/>
    </font>
    <font>
      <u/>
      <sz val="11"/>
      <color rgb="FF88179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49" fontId="1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0" fontId="2" fillId="0" borderId="0" xfId="0" applyFont="1"/>
    <xf numFmtId="0" fontId="5" fillId="0" borderId="0" xfId="0" applyFont="1"/>
    <xf numFmtId="49" fontId="4" fillId="0" borderId="1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8" xfId="0" applyFont="1" applyBorder="1"/>
    <xf numFmtId="0" fontId="5" fillId="0" borderId="2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7" xfId="0" applyFont="1" applyBorder="1" applyAlignment="1">
      <alignment horizontal="center" wrapText="1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left"/>
    </xf>
    <xf numFmtId="0" fontId="1" fillId="0" borderId="4" xfId="0" applyFont="1" applyBorder="1"/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3" fillId="0" borderId="34" xfId="0" applyFont="1" applyBorder="1"/>
    <xf numFmtId="0" fontId="4" fillId="0" borderId="5" xfId="0" applyFont="1" applyBorder="1"/>
    <xf numFmtId="0" fontId="4" fillId="0" borderId="35" xfId="0" applyFont="1" applyBorder="1" applyAlignment="1">
      <alignment wrapText="1"/>
    </xf>
    <xf numFmtId="0" fontId="17" fillId="0" borderId="35" xfId="0" applyFont="1" applyBorder="1" applyAlignment="1">
      <alignment wrapText="1"/>
    </xf>
    <xf numFmtId="0" fontId="3" fillId="0" borderId="36" xfId="0" applyFont="1" applyBorder="1"/>
    <xf numFmtId="0" fontId="4" fillId="0" borderId="37" xfId="0" applyFont="1" applyBorder="1"/>
    <xf numFmtId="0" fontId="4" fillId="0" borderId="38" xfId="0" applyFont="1" applyBorder="1" applyAlignment="1">
      <alignment wrapText="1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16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0" borderId="29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16" fontId="0" fillId="0" borderId="16" xfId="0" applyNumberForma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51" xfId="0" applyBorder="1"/>
    <xf numFmtId="1" fontId="0" fillId="0" borderId="16" xfId="0" applyNumberFormat="1" applyBorder="1" applyAlignment="1">
      <alignment horizontal="left" vertical="center" wrapText="1"/>
    </xf>
    <xf numFmtId="0" fontId="0" fillId="0" borderId="19" xfId="0" applyBorder="1" applyAlignment="1">
      <alignment wrapText="1"/>
    </xf>
    <xf numFmtId="0" fontId="0" fillId="0" borderId="51" xfId="0" applyBorder="1" applyAlignment="1">
      <alignment wrapText="1"/>
    </xf>
    <xf numFmtId="49" fontId="0" fillId="0" borderId="16" xfId="0" applyNumberFormat="1" applyBorder="1" applyAlignment="1">
      <alignment horizontal="left" vertical="center" wrapText="1"/>
    </xf>
    <xf numFmtId="9" fontId="0" fillId="0" borderId="16" xfId="0" applyNumberForma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wrapText="1"/>
    </xf>
    <xf numFmtId="49" fontId="1" fillId="0" borderId="32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wrapText="1"/>
    </xf>
    <xf numFmtId="1" fontId="7" fillId="0" borderId="6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4" fillId="0" borderId="45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1" fontId="7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49" fontId="4" fillId="0" borderId="42" xfId="0" applyNumberFormat="1" applyFont="1" applyBorder="1" applyAlignment="1">
      <alignment horizontal="center"/>
    </xf>
    <xf numFmtId="49" fontId="4" fillId="0" borderId="42" xfId="0" applyNumberFormat="1" applyFont="1" applyBorder="1" applyAlignment="1">
      <alignment horizontal="center" wrapText="1"/>
    </xf>
    <xf numFmtId="1" fontId="7" fillId="0" borderId="47" xfId="0" applyNumberFormat="1" applyFont="1" applyBorder="1" applyAlignment="1">
      <alignment horizontal="center"/>
    </xf>
    <xf numFmtId="49" fontId="4" fillId="0" borderId="43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left" vertical="top" wrapText="1"/>
    </xf>
    <xf numFmtId="0" fontId="20" fillId="0" borderId="16" xfId="0" applyFont="1" applyBorder="1" applyAlignment="1">
      <alignment wrapText="1"/>
    </xf>
    <xf numFmtId="0" fontId="24" fillId="0" borderId="16" xfId="0" applyFont="1" applyBorder="1" applyAlignment="1">
      <alignment wrapText="1"/>
    </xf>
    <xf numFmtId="0" fontId="25" fillId="0" borderId="16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justify" vertical="center" wrapText="1"/>
    </xf>
    <xf numFmtId="0" fontId="25" fillId="0" borderId="19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wrapText="1"/>
    </xf>
    <xf numFmtId="0" fontId="25" fillId="0" borderId="5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justify" vertical="center" wrapText="1"/>
    </xf>
    <xf numFmtId="0" fontId="25" fillId="0" borderId="3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left" wrapText="1"/>
    </xf>
    <xf numFmtId="0" fontId="5" fillId="0" borderId="54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left" vertical="center" wrapText="1"/>
    </xf>
    <xf numFmtId="0" fontId="27" fillId="0" borderId="54" xfId="0" applyFont="1" applyBorder="1" applyAlignment="1">
      <alignment horizontal="left" vertical="center" wrapText="1"/>
    </xf>
    <xf numFmtId="0" fontId="27" fillId="0" borderId="55" xfId="0" applyFont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45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45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0" fillId="4" borderId="45" xfId="0" applyFill="1" applyBorder="1" applyAlignment="1">
      <alignment horizontal="left" vertical="center" wrapText="1"/>
    </xf>
    <xf numFmtId="0" fontId="0" fillId="3" borderId="8" xfId="0" applyFill="1" applyBorder="1" applyAlignment="1">
      <alignment wrapText="1"/>
    </xf>
    <xf numFmtId="0" fontId="19" fillId="2" borderId="15" xfId="0" applyFont="1" applyFill="1" applyBorder="1" applyAlignment="1">
      <alignment horizontal="left" vertical="center" wrapText="1"/>
    </xf>
    <xf numFmtId="0" fontId="16" fillId="5" borderId="20" xfId="0" applyFont="1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19" fillId="4" borderId="5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6" xfId="0" applyBorder="1" applyAlignment="1">
      <alignment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/>
    </xf>
    <xf numFmtId="49" fontId="1" fillId="0" borderId="48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5" fillId="0" borderId="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left" vertical="center" wrapText="1"/>
    </xf>
    <xf numFmtId="0" fontId="0" fillId="6" borderId="50" xfId="0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2"/>
  <sheetViews>
    <sheetView tabSelected="1" zoomScale="81" zoomScaleNormal="81" workbookViewId="0">
      <selection activeCell="H11" sqref="H11"/>
    </sheetView>
  </sheetViews>
  <sheetFormatPr defaultColWidth="24.54296875" defaultRowHeight="14.5" x14ac:dyDescent="0.35"/>
  <cols>
    <col min="1" max="1" width="20.1796875" customWidth="1"/>
    <col min="2" max="2" width="30.7265625" customWidth="1"/>
    <col min="3" max="3" width="13" customWidth="1"/>
    <col min="4" max="4" width="52.1796875" style="1" customWidth="1"/>
    <col min="5" max="5" width="29" customWidth="1"/>
    <col min="6" max="6" width="26.81640625" customWidth="1"/>
    <col min="7" max="7" width="24.81640625" bestFit="1" customWidth="1"/>
    <col min="8" max="8" width="33.26953125" customWidth="1"/>
    <col min="9" max="9" width="32.54296875" customWidth="1"/>
    <col min="10" max="10" width="19.81640625" customWidth="1"/>
    <col min="11" max="11" width="32.453125" customWidth="1"/>
    <col min="12" max="12" width="18.1796875" customWidth="1"/>
    <col min="13" max="13" width="23.26953125" customWidth="1"/>
    <col min="14" max="14" width="46.81640625" customWidth="1"/>
    <col min="15" max="15" width="34.81640625" customWidth="1"/>
    <col min="16" max="16" width="21.453125" customWidth="1"/>
    <col min="17" max="17" width="10.54296875" customWidth="1"/>
    <col min="18" max="18" width="18.81640625" customWidth="1"/>
    <col min="19" max="19" width="15.453125" customWidth="1"/>
    <col min="20" max="20" width="11.453125" customWidth="1"/>
    <col min="21" max="21" width="14.81640625" customWidth="1"/>
    <col min="22" max="22" width="16.453125" customWidth="1"/>
    <col min="23" max="23" width="15.54296875" customWidth="1"/>
    <col min="24" max="24" width="12.81640625" customWidth="1"/>
  </cols>
  <sheetData>
    <row r="1" spans="1:9" ht="19" thickBot="1" x14ac:dyDescent="0.5">
      <c r="A1" s="172" t="s">
        <v>0</v>
      </c>
      <c r="B1" s="173"/>
      <c r="C1" s="36" t="s">
        <v>1</v>
      </c>
      <c r="D1" s="14"/>
    </row>
    <row r="2" spans="1:9" ht="16" thickTop="1" x14ac:dyDescent="0.35">
      <c r="A2" s="37" t="s">
        <v>2</v>
      </c>
      <c r="B2" s="38"/>
      <c r="C2" s="39"/>
      <c r="D2" s="15"/>
    </row>
    <row r="3" spans="1:9" ht="15.5" x14ac:dyDescent="0.35">
      <c r="A3" s="174" t="s">
        <v>3</v>
      </c>
      <c r="B3" s="175"/>
      <c r="C3" s="40"/>
      <c r="D3" s="15"/>
    </row>
    <row r="4" spans="1:9" ht="15.5" x14ac:dyDescent="0.35">
      <c r="A4" s="174" t="s">
        <v>4</v>
      </c>
      <c r="B4" s="175"/>
      <c r="C4" s="40"/>
      <c r="D4" s="15"/>
    </row>
    <row r="5" spans="1:9" ht="15.5" x14ac:dyDescent="0.35">
      <c r="A5" s="41"/>
      <c r="B5" s="42" t="s">
        <v>5</v>
      </c>
      <c r="C5" s="43"/>
      <c r="D5" s="15"/>
    </row>
    <row r="6" spans="1:9" ht="15.5" x14ac:dyDescent="0.35">
      <c r="A6" s="41"/>
      <c r="B6" s="42" t="s">
        <v>6</v>
      </c>
      <c r="C6" s="43"/>
      <c r="D6" s="15"/>
    </row>
    <row r="7" spans="1:9" ht="15.5" x14ac:dyDescent="0.35">
      <c r="A7" s="41"/>
      <c r="B7" s="42" t="s">
        <v>7</v>
      </c>
      <c r="C7" s="43"/>
      <c r="D7" s="15"/>
    </row>
    <row r="8" spans="1:9" ht="15.5" x14ac:dyDescent="0.35">
      <c r="A8" s="41"/>
      <c r="B8" s="42" t="s">
        <v>8</v>
      </c>
      <c r="C8" s="43"/>
      <c r="D8" s="15"/>
    </row>
    <row r="9" spans="1:9" ht="15.5" x14ac:dyDescent="0.35">
      <c r="A9" s="41"/>
      <c r="B9" s="42" t="s">
        <v>9</v>
      </c>
      <c r="C9" s="44"/>
      <c r="D9" s="15"/>
    </row>
    <row r="10" spans="1:9" ht="15.5" x14ac:dyDescent="0.35">
      <c r="A10" s="41"/>
      <c r="B10" s="42" t="s">
        <v>10</v>
      </c>
      <c r="C10" s="43"/>
      <c r="D10" s="15"/>
    </row>
    <row r="11" spans="1:9" ht="15.5" x14ac:dyDescent="0.35">
      <c r="A11" s="41"/>
      <c r="B11" s="42" t="s">
        <v>11</v>
      </c>
      <c r="C11" s="44"/>
      <c r="D11" s="15"/>
    </row>
    <row r="12" spans="1:9" ht="15.5" x14ac:dyDescent="0.35">
      <c r="A12" s="41"/>
      <c r="B12" s="42" t="s">
        <v>12</v>
      </c>
      <c r="C12" s="43"/>
      <c r="D12" s="15"/>
    </row>
    <row r="13" spans="1:9" ht="15.5" x14ac:dyDescent="0.35">
      <c r="A13" s="41"/>
      <c r="B13" s="42" t="s">
        <v>13</v>
      </c>
      <c r="C13" s="44"/>
      <c r="D13" s="15"/>
    </row>
    <row r="14" spans="1:9" ht="16" thickBot="1" x14ac:dyDescent="0.4">
      <c r="A14" s="45"/>
      <c r="B14" s="46" t="s">
        <v>14</v>
      </c>
      <c r="C14" s="47"/>
    </row>
    <row r="15" spans="1:9" ht="25" customHeight="1" thickBot="1" x14ac:dyDescent="0.5">
      <c r="A15" s="156" t="s">
        <v>15</v>
      </c>
      <c r="B15" s="157"/>
      <c r="C15" s="157"/>
      <c r="D15" s="176"/>
      <c r="E15" s="4"/>
      <c r="F15" s="4"/>
      <c r="G15" s="4"/>
      <c r="H15" s="4"/>
      <c r="I15" s="4"/>
    </row>
    <row r="16" spans="1:9" ht="16" thickBot="1" x14ac:dyDescent="0.4">
      <c r="A16" s="76" t="s">
        <v>16</v>
      </c>
      <c r="B16" s="48" t="s">
        <v>17</v>
      </c>
      <c r="C16" s="49" t="s">
        <v>18</v>
      </c>
      <c r="D16" s="50" t="s">
        <v>19</v>
      </c>
      <c r="E16" s="4"/>
      <c r="F16" s="4"/>
      <c r="G16" s="4"/>
      <c r="H16" s="4"/>
      <c r="I16" s="4"/>
    </row>
    <row r="17" spans="1:24" ht="17" thickTop="1" thickBot="1" x14ac:dyDescent="0.4">
      <c r="A17" s="72">
        <v>390023</v>
      </c>
      <c r="B17" s="73" t="s">
        <v>20</v>
      </c>
      <c r="C17" s="74" t="s">
        <v>21</v>
      </c>
      <c r="D17" s="75" t="s">
        <v>22</v>
      </c>
      <c r="E17" s="4"/>
      <c r="F17" s="4"/>
      <c r="G17" s="4"/>
      <c r="H17" s="4"/>
      <c r="I17" s="4"/>
    </row>
    <row r="18" spans="1:24" ht="28.5" customHeight="1" x14ac:dyDescent="0.35">
      <c r="A18" s="6"/>
      <c r="B18" s="6"/>
      <c r="C18" s="7"/>
      <c r="D18" s="8"/>
      <c r="E18" s="7"/>
      <c r="F18" s="7"/>
      <c r="G18" s="7"/>
      <c r="H18" s="7"/>
      <c r="I18" s="4"/>
    </row>
    <row r="19" spans="1:24" ht="25" customHeight="1" thickBot="1" x14ac:dyDescent="0.5">
      <c r="A19" s="156" t="s">
        <v>23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</row>
    <row r="20" spans="1:24" s="10" customFormat="1" ht="40.5" thickBot="1" x14ac:dyDescent="0.4">
      <c r="A20" s="76" t="s">
        <v>16</v>
      </c>
      <c r="B20" s="51" t="s">
        <v>18</v>
      </c>
      <c r="C20" s="48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  <c r="H20" s="77" t="s">
        <v>29</v>
      </c>
      <c r="I20" s="77" t="s">
        <v>30</v>
      </c>
      <c r="J20" s="78" t="s">
        <v>31</v>
      </c>
      <c r="K20" s="77" t="s">
        <v>32</v>
      </c>
      <c r="L20" s="79" t="s">
        <v>33</v>
      </c>
    </row>
    <row r="21" spans="1:24" s="4" customFormat="1" ht="18" thickTop="1" x14ac:dyDescent="0.45">
      <c r="A21" s="80" t="s">
        <v>34</v>
      </c>
      <c r="B21" s="35" t="s">
        <v>35</v>
      </c>
      <c r="C21" s="81" t="s">
        <v>36</v>
      </c>
      <c r="D21" s="12" t="s">
        <v>37</v>
      </c>
      <c r="E21" s="12" t="s">
        <v>38</v>
      </c>
      <c r="F21" s="82">
        <v>8.5918240030693798E+17</v>
      </c>
      <c r="G21" s="18" t="s">
        <v>39</v>
      </c>
      <c r="H21" s="12" t="s">
        <v>40</v>
      </c>
      <c r="I21" s="12" t="s">
        <v>41</v>
      </c>
      <c r="J21" s="29" t="s">
        <v>42</v>
      </c>
      <c r="K21" s="28" t="s">
        <v>43</v>
      </c>
      <c r="L21" s="83" t="s">
        <v>44</v>
      </c>
    </row>
    <row r="22" spans="1:24" s="4" customFormat="1" ht="18" thickBot="1" x14ac:dyDescent="0.5">
      <c r="A22" s="84" t="s">
        <v>45</v>
      </c>
      <c r="B22" s="52" t="s">
        <v>46</v>
      </c>
      <c r="C22" s="85" t="s">
        <v>47</v>
      </c>
      <c r="D22" s="86" t="s">
        <v>48</v>
      </c>
      <c r="E22" s="86" t="s">
        <v>49</v>
      </c>
      <c r="F22" s="87">
        <v>8.5918240030350899E+17</v>
      </c>
      <c r="G22" s="87"/>
      <c r="H22" s="86" t="s">
        <v>50</v>
      </c>
      <c r="I22" s="86" t="s">
        <v>51</v>
      </c>
      <c r="J22" s="88" t="s">
        <v>52</v>
      </c>
      <c r="K22" s="89" t="s">
        <v>53</v>
      </c>
      <c r="L22" s="90" t="s">
        <v>48</v>
      </c>
    </row>
    <row r="23" spans="1:24" ht="31" customHeight="1" x14ac:dyDescent="0.35">
      <c r="A23" s="6"/>
      <c r="B23" s="6"/>
      <c r="C23" s="7"/>
      <c r="D23" s="8"/>
      <c r="E23" s="7"/>
      <c r="F23" s="7"/>
      <c r="G23" s="7"/>
      <c r="H23" s="7"/>
      <c r="I23" s="7"/>
      <c r="J23" s="4"/>
    </row>
    <row r="24" spans="1:24" ht="25" customHeight="1" thickBot="1" x14ac:dyDescent="0.5">
      <c r="A24" s="156" t="s">
        <v>54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</row>
    <row r="25" spans="1:24" s="10" customFormat="1" ht="16" thickBot="1" x14ac:dyDescent="0.4">
      <c r="A25" s="76" t="s">
        <v>16</v>
      </c>
      <c r="B25" s="48" t="s">
        <v>55</v>
      </c>
      <c r="C25" s="77" t="s">
        <v>56</v>
      </c>
      <c r="D25" s="48" t="s">
        <v>57</v>
      </c>
      <c r="E25" s="77" t="s">
        <v>58</v>
      </c>
      <c r="F25" s="77" t="s">
        <v>59</v>
      </c>
      <c r="G25" s="77" t="s">
        <v>60</v>
      </c>
      <c r="H25" s="79" t="s">
        <v>61</v>
      </c>
    </row>
    <row r="26" spans="1:24" s="4" customFormat="1" ht="18.5" thickTop="1" thickBot="1" x14ac:dyDescent="0.5">
      <c r="A26" s="91">
        <v>239018</v>
      </c>
      <c r="B26" s="92" t="s">
        <v>62</v>
      </c>
      <c r="C26" s="93" t="s">
        <v>63</v>
      </c>
      <c r="D26" s="94" t="s">
        <v>64</v>
      </c>
      <c r="E26" s="93" t="s">
        <v>36</v>
      </c>
      <c r="F26" s="93" t="s">
        <v>65</v>
      </c>
      <c r="G26" s="95" t="s">
        <v>66</v>
      </c>
      <c r="H26" s="96" t="s">
        <v>67</v>
      </c>
    </row>
    <row r="27" spans="1:24" ht="23.15" customHeight="1" x14ac:dyDescent="0.35">
      <c r="A27" s="157" t="s">
        <v>68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</row>
    <row r="28" spans="1:24" ht="25" customHeight="1" thickBot="1" x14ac:dyDescent="0.5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9"/>
      <c r="P28" s="9"/>
      <c r="Q28" s="9"/>
    </row>
    <row r="29" spans="1:24" s="3" customFormat="1" ht="16" thickBot="1" x14ac:dyDescent="0.4">
      <c r="A29" s="158" t="s">
        <v>69</v>
      </c>
      <c r="B29" s="158" t="s">
        <v>70</v>
      </c>
      <c r="C29" s="160" t="s">
        <v>18</v>
      </c>
      <c r="D29" s="160" t="s">
        <v>71</v>
      </c>
      <c r="E29" s="169" t="s">
        <v>72</v>
      </c>
      <c r="F29" s="170"/>
      <c r="G29" s="170"/>
      <c r="H29" s="171"/>
      <c r="I29" s="169" t="s">
        <v>73</v>
      </c>
      <c r="J29" s="171"/>
      <c r="K29" s="169" t="s">
        <v>74</v>
      </c>
      <c r="L29" s="171"/>
      <c r="M29" s="158" t="s">
        <v>75</v>
      </c>
      <c r="N29" s="158" t="s">
        <v>76</v>
      </c>
      <c r="O29" s="158" t="s">
        <v>77</v>
      </c>
      <c r="P29" s="158" t="s">
        <v>78</v>
      </c>
      <c r="Q29" s="158" t="s">
        <v>79</v>
      </c>
      <c r="R29" s="158" t="s">
        <v>80</v>
      </c>
      <c r="S29" s="158" t="s">
        <v>81</v>
      </c>
      <c r="T29" s="158" t="s">
        <v>82</v>
      </c>
      <c r="U29" s="158" t="s">
        <v>83</v>
      </c>
      <c r="V29" s="158" t="s">
        <v>84</v>
      </c>
      <c r="W29" s="158" t="s">
        <v>85</v>
      </c>
      <c r="X29" s="158" t="s">
        <v>86</v>
      </c>
    </row>
    <row r="30" spans="1:24" s="6" customFormat="1" ht="16" thickBot="1" x14ac:dyDescent="0.4">
      <c r="A30" s="159"/>
      <c r="B30" s="159"/>
      <c r="C30" s="161"/>
      <c r="D30" s="161"/>
      <c r="E30" s="53" t="s">
        <v>19</v>
      </c>
      <c r="F30" s="53" t="s">
        <v>87</v>
      </c>
      <c r="G30" s="54" t="s">
        <v>88</v>
      </c>
      <c r="H30" s="53" t="s">
        <v>89</v>
      </c>
      <c r="I30" s="55" t="s">
        <v>19</v>
      </c>
      <c r="J30" s="53" t="s">
        <v>90</v>
      </c>
      <c r="K30" s="53" t="s">
        <v>19</v>
      </c>
      <c r="L30" s="53" t="s">
        <v>91</v>
      </c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</row>
    <row r="31" spans="1:24" s="6" customFormat="1" ht="17" thickTop="1" x14ac:dyDescent="0.45">
      <c r="A31" s="28" t="s">
        <v>92</v>
      </c>
      <c r="B31" s="28" t="s">
        <v>93</v>
      </c>
      <c r="C31" s="28" t="s">
        <v>94</v>
      </c>
      <c r="D31" s="28" t="s">
        <v>11</v>
      </c>
      <c r="E31" s="28" t="s">
        <v>95</v>
      </c>
      <c r="F31" s="28" t="s">
        <v>96</v>
      </c>
      <c r="G31" s="97" t="s">
        <v>97</v>
      </c>
      <c r="H31" s="28" t="s">
        <v>98</v>
      </c>
      <c r="I31" s="28" t="s">
        <v>48</v>
      </c>
      <c r="J31" s="28" t="s">
        <v>48</v>
      </c>
      <c r="K31" s="28" t="s">
        <v>99</v>
      </c>
      <c r="L31" s="28" t="s">
        <v>100</v>
      </c>
      <c r="M31" s="28" t="s">
        <v>101</v>
      </c>
      <c r="N31" s="98" t="s">
        <v>102</v>
      </c>
      <c r="O31" s="12" t="s">
        <v>103</v>
      </c>
      <c r="P31" s="99" t="s">
        <v>104</v>
      </c>
      <c r="Q31" s="29">
        <v>1</v>
      </c>
      <c r="R31" s="29"/>
      <c r="S31" s="29"/>
      <c r="T31" s="29"/>
      <c r="U31" s="29"/>
      <c r="V31" s="29"/>
      <c r="W31" s="29"/>
      <c r="X31" s="29"/>
    </row>
    <row r="32" spans="1:24" s="6" customFormat="1" ht="15.5" x14ac:dyDescent="0.35">
      <c r="A32" s="28"/>
      <c r="B32" s="28"/>
      <c r="C32" s="28"/>
      <c r="D32" s="12"/>
      <c r="E32" s="11"/>
      <c r="F32" s="11"/>
      <c r="G32" s="11"/>
      <c r="H32" s="12"/>
      <c r="I32" s="12"/>
      <c r="J32" s="11"/>
      <c r="K32" s="11"/>
      <c r="L32" s="11"/>
      <c r="M32" s="11"/>
      <c r="N32" s="11"/>
      <c r="O32" s="98"/>
      <c r="P32" s="13" t="s">
        <v>105</v>
      </c>
      <c r="Q32" s="13">
        <v>2</v>
      </c>
      <c r="R32" s="13"/>
      <c r="S32" s="13"/>
      <c r="T32" s="13"/>
      <c r="U32" s="13"/>
      <c r="V32" s="13"/>
      <c r="W32" s="13"/>
      <c r="X32" s="13"/>
    </row>
    <row r="33" spans="1:24" s="6" customFormat="1" ht="16.5" x14ac:dyDescent="0.45">
      <c r="A33" s="100" t="s">
        <v>106</v>
      </c>
      <c r="B33" s="11" t="s">
        <v>107</v>
      </c>
      <c r="C33" s="28" t="s">
        <v>94</v>
      </c>
      <c r="D33" s="28" t="s">
        <v>11</v>
      </c>
      <c r="E33" s="11" t="s">
        <v>108</v>
      </c>
      <c r="F33" s="13">
        <v>5</v>
      </c>
      <c r="G33" s="109" t="s">
        <v>97</v>
      </c>
      <c r="H33" s="28" t="s">
        <v>98</v>
      </c>
      <c r="I33" s="28" t="s">
        <v>48</v>
      </c>
      <c r="J33" s="28" t="s">
        <v>48</v>
      </c>
      <c r="K33" s="11" t="s">
        <v>48</v>
      </c>
      <c r="L33" s="11" t="s">
        <v>48</v>
      </c>
      <c r="M33" s="11" t="s">
        <v>48</v>
      </c>
      <c r="N33" s="11" t="s">
        <v>109</v>
      </c>
      <c r="O33" s="98" t="s">
        <v>110</v>
      </c>
      <c r="P33" s="101" t="s">
        <v>104</v>
      </c>
      <c r="Q33" s="13">
        <v>1</v>
      </c>
      <c r="R33" s="13"/>
      <c r="S33" s="13"/>
      <c r="T33" s="13"/>
      <c r="U33" s="13"/>
      <c r="V33" s="13"/>
      <c r="W33" s="13"/>
      <c r="X33" s="13"/>
    </row>
    <row r="34" spans="1:24" ht="15.5" x14ac:dyDescent="0.35">
      <c r="A34" s="6"/>
      <c r="B34" s="6"/>
      <c r="C34" s="6"/>
      <c r="D34" s="26"/>
      <c r="E34" s="27"/>
      <c r="F34" s="6"/>
      <c r="G34" s="6"/>
      <c r="H34" s="6"/>
      <c r="I34" s="7"/>
      <c r="J34" s="6"/>
      <c r="K34" s="6"/>
      <c r="L34" s="6"/>
      <c r="M34" s="6"/>
      <c r="N34" s="6"/>
      <c r="O34" s="6"/>
      <c r="P34" s="6"/>
    </row>
    <row r="35" spans="1:24" ht="15.5" x14ac:dyDescent="0.35">
      <c r="A35" s="6"/>
      <c r="B35" s="6"/>
      <c r="C35" s="6"/>
      <c r="D35" s="26"/>
      <c r="E35" s="27"/>
      <c r="F35" s="6"/>
      <c r="G35" s="6"/>
      <c r="H35" s="6"/>
      <c r="I35" s="7"/>
      <c r="J35" s="6"/>
      <c r="K35" s="6"/>
      <c r="L35" s="6"/>
      <c r="M35" s="6"/>
      <c r="N35" s="6"/>
      <c r="O35" s="6"/>
      <c r="P35" s="6"/>
    </row>
    <row r="36" spans="1:24" ht="18.5" x14ac:dyDescent="0.45">
      <c r="A36" s="154" t="s">
        <v>111</v>
      </c>
      <c r="B36" s="155"/>
      <c r="C36" s="155"/>
      <c r="D36" s="155"/>
      <c r="E36" s="155"/>
      <c r="F36" s="155"/>
      <c r="G36" s="155"/>
      <c r="H36" s="155"/>
    </row>
    <row r="37" spans="1:24" ht="16" thickBot="1" x14ac:dyDescent="0.4">
      <c r="A37" s="5" t="s">
        <v>112</v>
      </c>
      <c r="B37" s="5" t="s">
        <v>113</v>
      </c>
      <c r="C37" s="2" t="s">
        <v>114</v>
      </c>
      <c r="D37" s="2" t="s">
        <v>115</v>
      </c>
      <c r="E37" s="17" t="s">
        <v>116</v>
      </c>
      <c r="F37" s="17" t="s">
        <v>117</v>
      </c>
      <c r="G37" s="17" t="s">
        <v>118</v>
      </c>
      <c r="H37" s="2" t="s">
        <v>119</v>
      </c>
      <c r="I37" s="2" t="s">
        <v>120</v>
      </c>
      <c r="J37" s="2" t="s">
        <v>121</v>
      </c>
      <c r="K37" s="2" t="s">
        <v>122</v>
      </c>
    </row>
    <row r="38" spans="1:24" s="4" customFormat="1" ht="16" thickTop="1" x14ac:dyDescent="0.35">
      <c r="A38" s="98">
        <v>290016</v>
      </c>
      <c r="B38" s="81" t="s">
        <v>123</v>
      </c>
      <c r="C38" s="12" t="s">
        <v>124</v>
      </c>
      <c r="D38" s="12" t="s">
        <v>125</v>
      </c>
      <c r="E38" s="29" t="s">
        <v>126</v>
      </c>
      <c r="F38" s="29"/>
      <c r="G38" s="29" t="s">
        <v>127</v>
      </c>
      <c r="H38" s="12" t="s">
        <v>128</v>
      </c>
      <c r="I38" s="12" t="s">
        <v>129</v>
      </c>
      <c r="J38" s="29" t="s">
        <v>130</v>
      </c>
      <c r="K38" s="98"/>
    </row>
    <row r="39" spans="1:24" s="4" customFormat="1" ht="15.5" x14ac:dyDescent="0.35">
      <c r="A39" s="13">
        <v>290026</v>
      </c>
      <c r="B39" s="102" t="s">
        <v>131</v>
      </c>
      <c r="C39" s="11" t="s">
        <v>132</v>
      </c>
      <c r="D39" s="11" t="s">
        <v>125</v>
      </c>
      <c r="E39" s="103" t="s">
        <v>48</v>
      </c>
      <c r="F39" s="103"/>
      <c r="G39" s="103" t="s">
        <v>133</v>
      </c>
      <c r="H39" s="11" t="s">
        <v>134</v>
      </c>
      <c r="I39" s="11"/>
      <c r="J39" s="29" t="s">
        <v>130</v>
      </c>
      <c r="K39" s="98"/>
    </row>
    <row r="40" spans="1:24" s="4" customFormat="1" ht="15.5" x14ac:dyDescent="0.35">
      <c r="A40" s="13"/>
      <c r="B40" s="104"/>
      <c r="C40" s="11"/>
      <c r="D40" s="11"/>
      <c r="E40" s="105"/>
      <c r="F40" s="105"/>
      <c r="G40" s="105"/>
      <c r="H40" s="11"/>
      <c r="I40" s="11"/>
      <c r="J40" s="103"/>
      <c r="K40" s="98"/>
    </row>
    <row r="43" spans="1:24" ht="18.5" x14ac:dyDescent="0.45">
      <c r="A43" s="16" t="s">
        <v>135</v>
      </c>
      <c r="B43" s="9"/>
      <c r="C43" s="9"/>
      <c r="D43" s="9"/>
      <c r="E43" s="9"/>
      <c r="F43" s="9"/>
      <c r="G43" s="9"/>
      <c r="H43" s="9"/>
      <c r="I43" s="9"/>
    </row>
    <row r="44" spans="1:24" ht="29.5" thickBot="1" x14ac:dyDescent="0.4">
      <c r="A44" s="5" t="s">
        <v>112</v>
      </c>
      <c r="B44" s="5" t="s">
        <v>113</v>
      </c>
      <c r="C44" s="2" t="s">
        <v>114</v>
      </c>
      <c r="D44" s="2" t="s">
        <v>136</v>
      </c>
      <c r="E44" s="17" t="s">
        <v>116</v>
      </c>
      <c r="F44" s="17" t="s">
        <v>117</v>
      </c>
      <c r="G44" s="2" t="s">
        <v>137</v>
      </c>
      <c r="H44" s="2" t="s">
        <v>138</v>
      </c>
      <c r="I44" s="17" t="s">
        <v>118</v>
      </c>
      <c r="J44" s="2" t="s">
        <v>139</v>
      </c>
      <c r="K44" s="2" t="s">
        <v>140</v>
      </c>
      <c r="L44" s="17" t="s">
        <v>141</v>
      </c>
      <c r="M44" s="108" t="s">
        <v>142</v>
      </c>
      <c r="N44" s="108" t="s">
        <v>143</v>
      </c>
      <c r="O44" s="2" t="s">
        <v>144</v>
      </c>
      <c r="P44" s="2" t="s">
        <v>122</v>
      </c>
    </row>
    <row r="45" spans="1:24" s="4" customFormat="1" ht="16" thickTop="1" x14ac:dyDescent="0.35">
      <c r="A45" s="98">
        <v>590401</v>
      </c>
      <c r="B45" s="106" t="s">
        <v>145</v>
      </c>
      <c r="C45" s="12" t="s">
        <v>146</v>
      </c>
      <c r="D45" s="12" t="s">
        <v>147</v>
      </c>
      <c r="E45" s="29" t="s">
        <v>148</v>
      </c>
      <c r="F45" s="29"/>
      <c r="G45" s="107" t="s">
        <v>48</v>
      </c>
      <c r="H45" s="29" t="s">
        <v>48</v>
      </c>
      <c r="I45" s="29" t="s">
        <v>133</v>
      </c>
      <c r="J45" s="12" t="s">
        <v>149</v>
      </c>
      <c r="K45" s="12" t="s">
        <v>150</v>
      </c>
      <c r="L45" s="107"/>
      <c r="M45" s="107" t="s">
        <v>151</v>
      </c>
      <c r="N45" s="107" t="s">
        <v>152</v>
      </c>
      <c r="O45" s="11" t="s">
        <v>130</v>
      </c>
      <c r="P45" s="98" t="s">
        <v>67</v>
      </c>
    </row>
    <row r="47" spans="1:24" ht="18.5" x14ac:dyDescent="0.45">
      <c r="A47" s="16" t="s">
        <v>153</v>
      </c>
      <c r="B47" s="9"/>
      <c r="C47" s="9"/>
      <c r="D47" s="9"/>
      <c r="E47" s="9"/>
      <c r="F47" s="9"/>
      <c r="G47" s="9"/>
      <c r="H47" s="9"/>
    </row>
    <row r="48" spans="1:24" ht="31.5" thickBot="1" x14ac:dyDescent="0.4">
      <c r="A48" s="5" t="s">
        <v>112</v>
      </c>
      <c r="B48" s="5" t="s">
        <v>113</v>
      </c>
      <c r="C48" s="2" t="s">
        <v>114</v>
      </c>
      <c r="D48" s="2" t="s">
        <v>136</v>
      </c>
      <c r="E48" s="17" t="s">
        <v>116</v>
      </c>
      <c r="F48" s="17" t="s">
        <v>117</v>
      </c>
      <c r="G48" s="2" t="s">
        <v>137</v>
      </c>
      <c r="H48" s="2" t="s">
        <v>138</v>
      </c>
      <c r="I48" s="17" t="s">
        <v>118</v>
      </c>
      <c r="J48" s="2" t="s">
        <v>139</v>
      </c>
      <c r="K48" s="2" t="s">
        <v>140</v>
      </c>
      <c r="L48" s="2" t="s">
        <v>141</v>
      </c>
      <c r="M48" s="5" t="s">
        <v>142</v>
      </c>
      <c r="N48" s="5" t="s">
        <v>143</v>
      </c>
      <c r="O48" s="2" t="s">
        <v>144</v>
      </c>
      <c r="P48" s="2" t="s">
        <v>122</v>
      </c>
    </row>
    <row r="49" spans="1:16" ht="16" thickTop="1" x14ac:dyDescent="0.35">
      <c r="A49" s="98">
        <v>590025</v>
      </c>
      <c r="B49" s="81" t="s">
        <v>154</v>
      </c>
      <c r="C49" s="12" t="s">
        <v>155</v>
      </c>
      <c r="D49" s="12" t="s">
        <v>147</v>
      </c>
      <c r="E49" s="29" t="s">
        <v>156</v>
      </c>
      <c r="F49" s="29"/>
      <c r="G49" s="12" t="s">
        <v>157</v>
      </c>
      <c r="H49" s="12" t="s">
        <v>48</v>
      </c>
      <c r="I49" s="29" t="s">
        <v>133</v>
      </c>
      <c r="J49" s="12" t="s">
        <v>158</v>
      </c>
      <c r="K49" s="12" t="s">
        <v>159</v>
      </c>
      <c r="L49" s="12"/>
      <c r="M49" s="12" t="s">
        <v>151</v>
      </c>
      <c r="N49" s="12" t="s">
        <v>152</v>
      </c>
      <c r="O49" s="11" t="s">
        <v>130</v>
      </c>
      <c r="P49" s="98" t="s">
        <v>67</v>
      </c>
    </row>
    <row r="50" spans="1:16" ht="15.5" x14ac:dyDescent="0.35">
      <c r="A50" s="98">
        <v>590026</v>
      </c>
      <c r="B50" s="103">
        <v>590026</v>
      </c>
      <c r="C50" s="12" t="s">
        <v>155</v>
      </c>
      <c r="D50" s="105" t="s">
        <v>147</v>
      </c>
      <c r="E50" s="103" t="s">
        <v>156</v>
      </c>
      <c r="F50" s="103"/>
      <c r="G50" s="11" t="s">
        <v>157</v>
      </c>
      <c r="H50" s="11" t="s">
        <v>48</v>
      </c>
      <c r="I50" s="103" t="s">
        <v>66</v>
      </c>
      <c r="J50" s="103" t="s">
        <v>158</v>
      </c>
      <c r="K50" s="103" t="s">
        <v>159</v>
      </c>
      <c r="L50" s="103"/>
      <c r="M50" s="103" t="s">
        <v>151</v>
      </c>
      <c r="N50" s="103" t="s">
        <v>152</v>
      </c>
      <c r="O50" s="103" t="s">
        <v>130</v>
      </c>
      <c r="P50" s="13" t="s">
        <v>67</v>
      </c>
    </row>
    <row r="51" spans="1:16" ht="15.5" x14ac:dyDescent="0.35">
      <c r="F51" s="7"/>
    </row>
    <row r="52" spans="1:16" ht="15.5" x14ac:dyDescent="0.35">
      <c r="F52" s="7"/>
    </row>
    <row r="53" spans="1:16" ht="19" thickBot="1" x14ac:dyDescent="0.5">
      <c r="A53" s="19" t="s">
        <v>160</v>
      </c>
      <c r="D53"/>
      <c r="E53" s="1"/>
    </row>
    <row r="54" spans="1:16" ht="16" thickBot="1" x14ac:dyDescent="0.4">
      <c r="A54" s="162" t="s">
        <v>161</v>
      </c>
      <c r="B54" s="164" t="s">
        <v>162</v>
      </c>
      <c r="C54" s="164" t="s">
        <v>163</v>
      </c>
      <c r="D54" s="166" t="s">
        <v>164</v>
      </c>
      <c r="E54" s="167"/>
      <c r="F54" s="168"/>
      <c r="G54" s="166" t="s">
        <v>165</v>
      </c>
      <c r="H54" s="167"/>
      <c r="I54" s="167"/>
      <c r="J54" s="168"/>
      <c r="K54" s="152" t="s">
        <v>166</v>
      </c>
      <c r="L54" s="153"/>
    </row>
    <row r="55" spans="1:16" ht="15" thickBot="1" x14ac:dyDescent="0.4">
      <c r="A55" s="163"/>
      <c r="B55" s="165"/>
      <c r="C55" s="165"/>
      <c r="D55" s="30" t="s">
        <v>167</v>
      </c>
      <c r="E55" s="31" t="s">
        <v>27</v>
      </c>
      <c r="F55" s="32" t="s">
        <v>168</v>
      </c>
      <c r="G55" s="33" t="s">
        <v>169</v>
      </c>
      <c r="H55" s="32" t="s">
        <v>170</v>
      </c>
      <c r="I55" s="33" t="s">
        <v>32</v>
      </c>
      <c r="J55" s="32" t="s">
        <v>33</v>
      </c>
      <c r="K55" s="33" t="s">
        <v>171</v>
      </c>
      <c r="L55" s="34" t="s">
        <v>172</v>
      </c>
    </row>
    <row r="56" spans="1:16" x14ac:dyDescent="0.35">
      <c r="A56" s="20">
        <v>580299</v>
      </c>
      <c r="B56" s="21"/>
      <c r="C56" s="21"/>
      <c r="D56" s="21"/>
      <c r="E56" s="22"/>
      <c r="F56" s="21"/>
      <c r="G56" s="21"/>
      <c r="H56" s="21"/>
      <c r="I56" s="21"/>
      <c r="J56" s="21"/>
      <c r="K56" s="21"/>
      <c r="L56" s="21"/>
    </row>
    <row r="57" spans="1:16" ht="15.5" x14ac:dyDescent="0.35">
      <c r="A57" s="23">
        <v>580298</v>
      </c>
      <c r="B57" s="24"/>
      <c r="C57" s="24"/>
      <c r="D57" s="24"/>
      <c r="E57" s="25"/>
      <c r="F57" s="24"/>
      <c r="G57" s="24"/>
      <c r="H57" s="24"/>
      <c r="I57" s="24"/>
      <c r="J57" s="24"/>
      <c r="K57" s="24"/>
      <c r="L57" s="24"/>
    </row>
    <row r="58" spans="1:16" ht="15.5" x14ac:dyDescent="0.35">
      <c r="A58" s="23">
        <v>580297</v>
      </c>
      <c r="B58" s="24"/>
      <c r="C58" s="24"/>
      <c r="D58" s="24"/>
      <c r="E58" s="25"/>
      <c r="F58" s="24"/>
      <c r="G58" s="24"/>
      <c r="H58" s="24"/>
      <c r="I58" s="24"/>
      <c r="J58" s="24"/>
      <c r="K58" s="24"/>
      <c r="L58" s="24"/>
    </row>
    <row r="59" spans="1:16" ht="15.5" x14ac:dyDescent="0.35">
      <c r="A59" s="23">
        <v>580296</v>
      </c>
      <c r="B59" s="24"/>
      <c r="C59" s="24"/>
      <c r="D59" s="24"/>
      <c r="E59" s="25"/>
      <c r="F59" s="24"/>
      <c r="G59" s="24"/>
      <c r="H59" s="24"/>
      <c r="I59" s="24"/>
      <c r="J59" s="24"/>
      <c r="K59" s="24"/>
      <c r="L59" s="24"/>
    </row>
    <row r="60" spans="1:16" ht="15.5" x14ac:dyDescent="0.35">
      <c r="A60" s="23">
        <v>580295</v>
      </c>
      <c r="B60" s="24"/>
      <c r="C60" s="24"/>
      <c r="D60" s="24"/>
      <c r="E60" s="25"/>
      <c r="F60" s="24"/>
      <c r="G60" s="24"/>
      <c r="H60" s="24"/>
      <c r="I60" s="24"/>
      <c r="J60" s="24"/>
      <c r="K60" s="24"/>
      <c r="L60" s="24"/>
    </row>
    <row r="63" spans="1:16" x14ac:dyDescent="0.35">
      <c r="D63"/>
    </row>
    <row r="64" spans="1:16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</sheetData>
  <mergeCells count="33">
    <mergeCell ref="N29:N30"/>
    <mergeCell ref="W29:W30"/>
    <mergeCell ref="X29:X30"/>
    <mergeCell ref="R29:R30"/>
    <mergeCell ref="M29:M30"/>
    <mergeCell ref="S29:S30"/>
    <mergeCell ref="T29:T30"/>
    <mergeCell ref="U29:U30"/>
    <mergeCell ref="V29:V30"/>
    <mergeCell ref="Q29:Q30"/>
    <mergeCell ref="P29:P30"/>
    <mergeCell ref="O29:O30"/>
    <mergeCell ref="A1:B1"/>
    <mergeCell ref="A3:B3"/>
    <mergeCell ref="A4:B4"/>
    <mergeCell ref="A15:D15"/>
    <mergeCell ref="A27:N28"/>
    <mergeCell ref="A19:L19"/>
    <mergeCell ref="K54:L54"/>
    <mergeCell ref="A36:H36"/>
    <mergeCell ref="A24:L24"/>
    <mergeCell ref="A29:A30"/>
    <mergeCell ref="B29:B30"/>
    <mergeCell ref="D29:D30"/>
    <mergeCell ref="C29:C30"/>
    <mergeCell ref="A54:A55"/>
    <mergeCell ref="B54:B55"/>
    <mergeCell ref="C54:C55"/>
    <mergeCell ref="D54:F54"/>
    <mergeCell ref="G54:J54"/>
    <mergeCell ref="E29:H29"/>
    <mergeCell ref="I29:J29"/>
    <mergeCell ref="K29:L29"/>
  </mergeCells>
  <pageMargins left="0.23622047244094491" right="0.23622047244094491" top="0.31496062992125984" bottom="0.31496062992125984" header="0.31496062992125984" footer="0.31496062992125984"/>
  <pageSetup paperSize="8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workbookViewId="0">
      <pane ySplit="1" topLeftCell="A2" activePane="bottomLeft" state="frozen"/>
      <selection pane="bottomLeft" activeCell="B13" sqref="B13"/>
    </sheetView>
  </sheetViews>
  <sheetFormatPr defaultRowHeight="14.5" x14ac:dyDescent="0.35"/>
  <cols>
    <col min="1" max="1" width="38.7265625" style="1" customWidth="1"/>
    <col min="2" max="2" width="56.54296875" style="1" customWidth="1"/>
    <col min="3" max="6" width="43.7265625" style="1" customWidth="1"/>
  </cols>
  <sheetData>
    <row r="1" spans="1:6" ht="15" thickBot="1" x14ac:dyDescent="0.4">
      <c r="A1" s="146" t="s">
        <v>173</v>
      </c>
      <c r="B1" s="62" t="s">
        <v>104</v>
      </c>
      <c r="C1" s="62" t="s">
        <v>105</v>
      </c>
      <c r="D1" s="62" t="s">
        <v>174</v>
      </c>
      <c r="E1" s="62" t="s">
        <v>175</v>
      </c>
      <c r="F1" s="63" t="s">
        <v>176</v>
      </c>
    </row>
    <row r="2" spans="1:6" ht="42" customHeight="1" x14ac:dyDescent="0.35">
      <c r="A2" s="148" t="s">
        <v>177</v>
      </c>
      <c r="B2" s="179" t="str">
        <f>_xlfn.TEXTJOIN("/",,B3,B8,B4,B11,B7,B20,B22,B16,B17,B18,B23)</f>
        <v>Ampera MIDI/71W/32LED/5102/8200 lm/NEMA Socket 7P/Schréder/IP 66|66/IK 09/I/LEN1345071032</v>
      </c>
      <c r="C2" s="179" t="str">
        <f>_xlfn.TEXTJOIN("/",,C3,C8,C4,C11,C7,C20,C22,C16,C17,C18,C23)</f>
        <v>Ampera MIDI/82W/48LED/5102/10200 lm/NEMA Socket 7A/Philips/IP 66|66/IK 09/I/LEN1345082048</v>
      </c>
      <c r="D2" s="179" t="str">
        <f>_xlfn.TEXTJOIN("/",,D3,D8,D4,D11,D7,D20,D22,D16,D17,D18,D23)</f>
        <v>Ampera MIDI/119W/64LED/5139/14600 lm/NEMA Socket 7P/iGuzzini/IP 66|66/IK 09/I/LEN1342119064</v>
      </c>
      <c r="E2" s="179" t="str">
        <f>_xlfn.TEXTJOIN("/",,E3,E8,E4,E11,E7,E20,E22,E16,E17,E18,E23)</f>
        <v>Ampera MIDI/82W/48LED/5139/10200 lm/NEMA Socket 7A/AEG/IP 66|66/IK 09/I/LEN1342082048</v>
      </c>
      <c r="F2" s="179" t="str">
        <f>_xlfn.TEXTJOIN("/",,F3,F8,F4,F11,F7,F20,F22,F16,F17,F18,F23)</f>
        <v>Rambo/90W/LED/5118/10900 lm/NEMA Socket 7P/Vyrtych/IP 66|66/IK 10/I/LEN1356090048</v>
      </c>
    </row>
    <row r="3" spans="1:6" x14ac:dyDescent="0.35">
      <c r="A3" s="147" t="s">
        <v>178</v>
      </c>
      <c r="B3" s="149" t="s">
        <v>179</v>
      </c>
      <c r="C3" s="149" t="s">
        <v>179</v>
      </c>
      <c r="D3" s="149" t="s">
        <v>179</v>
      </c>
      <c r="E3" s="149" t="s">
        <v>179</v>
      </c>
      <c r="F3" s="150" t="s">
        <v>180</v>
      </c>
    </row>
    <row r="4" spans="1:6" x14ac:dyDescent="0.35">
      <c r="A4" s="141" t="s">
        <v>181</v>
      </c>
      <c r="B4" s="56" t="s">
        <v>182</v>
      </c>
      <c r="C4" s="56" t="s">
        <v>183</v>
      </c>
      <c r="D4" s="56" t="s">
        <v>184</v>
      </c>
      <c r="E4" s="56" t="s">
        <v>183</v>
      </c>
      <c r="F4" s="64" t="s">
        <v>185</v>
      </c>
    </row>
    <row r="5" spans="1:6" x14ac:dyDescent="0.35">
      <c r="A5" s="141" t="s">
        <v>186</v>
      </c>
      <c r="B5" s="56"/>
      <c r="C5" s="56"/>
      <c r="D5" s="56"/>
      <c r="E5" s="56"/>
      <c r="F5" s="64"/>
    </row>
    <row r="6" spans="1:6" x14ac:dyDescent="0.35">
      <c r="A6" s="141" t="s">
        <v>187</v>
      </c>
      <c r="B6" s="56" t="s">
        <v>98</v>
      </c>
      <c r="C6" s="56"/>
      <c r="D6" s="56"/>
      <c r="E6" s="56"/>
      <c r="F6" s="64"/>
    </row>
    <row r="7" spans="1:6" x14ac:dyDescent="0.35">
      <c r="A7" s="141" t="s">
        <v>188</v>
      </c>
      <c r="B7" s="57" t="s">
        <v>189</v>
      </c>
      <c r="C7" s="57" t="s">
        <v>190</v>
      </c>
      <c r="D7" s="57" t="s">
        <v>191</v>
      </c>
      <c r="E7" s="57" t="s">
        <v>190</v>
      </c>
      <c r="F7" s="65" t="s">
        <v>192</v>
      </c>
    </row>
    <row r="8" spans="1:6" x14ac:dyDescent="0.35">
      <c r="A8" s="141" t="s">
        <v>193</v>
      </c>
      <c r="B8" s="57" t="s">
        <v>194</v>
      </c>
      <c r="C8" s="57" t="s">
        <v>195</v>
      </c>
      <c r="D8" s="57" t="s">
        <v>196</v>
      </c>
      <c r="E8" s="57" t="s">
        <v>195</v>
      </c>
      <c r="F8" s="65" t="s">
        <v>197</v>
      </c>
    </row>
    <row r="9" spans="1:6" x14ac:dyDescent="0.35">
      <c r="A9" s="142" t="s">
        <v>198</v>
      </c>
      <c r="B9" s="57" t="s">
        <v>189</v>
      </c>
      <c r="C9" s="57" t="s">
        <v>190</v>
      </c>
      <c r="D9" s="57" t="s">
        <v>191</v>
      </c>
      <c r="E9" s="57" t="s">
        <v>190</v>
      </c>
      <c r="F9" s="65" t="s">
        <v>192</v>
      </c>
    </row>
    <row r="10" spans="1:6" x14ac:dyDescent="0.35">
      <c r="A10" s="141" t="s">
        <v>199</v>
      </c>
      <c r="B10" s="57" t="s">
        <v>194</v>
      </c>
      <c r="C10" s="57" t="s">
        <v>195</v>
      </c>
      <c r="D10" s="57" t="s">
        <v>196</v>
      </c>
      <c r="E10" s="57" t="s">
        <v>195</v>
      </c>
      <c r="F10" s="65" t="s">
        <v>197</v>
      </c>
    </row>
    <row r="11" spans="1:6" x14ac:dyDescent="0.35">
      <c r="A11" s="141" t="s">
        <v>200</v>
      </c>
      <c r="B11" s="57">
        <v>5102</v>
      </c>
      <c r="C11" s="57">
        <v>5102</v>
      </c>
      <c r="D11" s="57">
        <v>5139</v>
      </c>
      <c r="E11" s="57">
        <v>5139</v>
      </c>
      <c r="F11" s="65">
        <v>5118</v>
      </c>
    </row>
    <row r="12" spans="1:6" x14ac:dyDescent="0.35">
      <c r="A12" s="141" t="s">
        <v>201</v>
      </c>
      <c r="B12" s="57" t="s">
        <v>98</v>
      </c>
      <c r="C12" s="57" t="s">
        <v>98</v>
      </c>
      <c r="D12" s="57" t="s">
        <v>98</v>
      </c>
      <c r="E12" s="57" t="s">
        <v>98</v>
      </c>
      <c r="F12" s="65" t="s">
        <v>98</v>
      </c>
    </row>
    <row r="13" spans="1:6" x14ac:dyDescent="0.35">
      <c r="A13" s="141" t="s">
        <v>202</v>
      </c>
      <c r="B13" t="s">
        <v>203</v>
      </c>
      <c r="C13" t="s">
        <v>203</v>
      </c>
      <c r="D13" t="s">
        <v>203</v>
      </c>
      <c r="E13" t="s">
        <v>203</v>
      </c>
      <c r="F13" s="66" t="s">
        <v>203</v>
      </c>
    </row>
    <row r="14" spans="1:6" x14ac:dyDescent="0.35">
      <c r="A14" s="141" t="s">
        <v>204</v>
      </c>
      <c r="B14" s="57" t="s">
        <v>205</v>
      </c>
      <c r="C14" s="57" t="s">
        <v>205</v>
      </c>
      <c r="D14" s="57" t="s">
        <v>205</v>
      </c>
      <c r="E14" s="57" t="s">
        <v>205</v>
      </c>
      <c r="F14" s="65" t="s">
        <v>205</v>
      </c>
    </row>
    <row r="15" spans="1:6" x14ac:dyDescent="0.35">
      <c r="A15" s="141" t="s">
        <v>206</v>
      </c>
      <c r="B15" s="57" t="s">
        <v>97</v>
      </c>
      <c r="C15" s="57" t="s">
        <v>207</v>
      </c>
      <c r="D15" s="57" t="s">
        <v>208</v>
      </c>
      <c r="E15" s="57" t="s">
        <v>209</v>
      </c>
      <c r="F15" s="57" t="s">
        <v>210</v>
      </c>
    </row>
    <row r="16" spans="1:6" x14ac:dyDescent="0.35">
      <c r="A16" s="141" t="s">
        <v>211</v>
      </c>
      <c r="B16" s="57" t="s">
        <v>212</v>
      </c>
      <c r="C16" s="57" t="s">
        <v>212</v>
      </c>
      <c r="D16" s="57" t="s">
        <v>212</v>
      </c>
      <c r="E16" s="57" t="s">
        <v>212</v>
      </c>
      <c r="F16" s="57" t="s">
        <v>212</v>
      </c>
    </row>
    <row r="17" spans="1:6" x14ac:dyDescent="0.35">
      <c r="A17" s="141" t="s">
        <v>213</v>
      </c>
      <c r="B17" s="57" t="s">
        <v>214</v>
      </c>
      <c r="C17" s="57" t="s">
        <v>214</v>
      </c>
      <c r="D17" s="57" t="s">
        <v>214</v>
      </c>
      <c r="E17" s="57" t="s">
        <v>214</v>
      </c>
      <c r="F17" s="65" t="s">
        <v>215</v>
      </c>
    </row>
    <row r="18" spans="1:6" x14ac:dyDescent="0.35">
      <c r="A18" s="141" t="s">
        <v>216</v>
      </c>
      <c r="B18" s="57" t="s">
        <v>217</v>
      </c>
      <c r="C18" s="57" t="s">
        <v>217</v>
      </c>
      <c r="D18" s="57" t="s">
        <v>217</v>
      </c>
      <c r="E18" s="57" t="s">
        <v>217</v>
      </c>
      <c r="F18" s="65" t="s">
        <v>217</v>
      </c>
    </row>
    <row r="19" spans="1:6" x14ac:dyDescent="0.35">
      <c r="A19" s="141" t="s">
        <v>218</v>
      </c>
      <c r="B19" s="57" t="s">
        <v>219</v>
      </c>
      <c r="C19" s="57" t="s">
        <v>219</v>
      </c>
      <c r="D19" s="57" t="s">
        <v>219</v>
      </c>
      <c r="E19" s="57" t="s">
        <v>219</v>
      </c>
      <c r="F19" s="65" t="s">
        <v>219</v>
      </c>
    </row>
    <row r="20" spans="1:6" ht="29" x14ac:dyDescent="0.35">
      <c r="A20" s="141" t="s">
        <v>220</v>
      </c>
      <c r="B20" s="57" t="s">
        <v>221</v>
      </c>
      <c r="C20" s="57" t="s">
        <v>222</v>
      </c>
      <c r="D20" s="57" t="s">
        <v>221</v>
      </c>
      <c r="E20" s="57" t="s">
        <v>222</v>
      </c>
      <c r="F20" s="65" t="s">
        <v>221</v>
      </c>
    </row>
    <row r="21" spans="1:6" ht="58.5" customHeight="1" x14ac:dyDescent="0.35">
      <c r="A21" s="141" t="s">
        <v>223</v>
      </c>
      <c r="B21" s="57"/>
      <c r="C21" s="57" t="s">
        <v>224</v>
      </c>
      <c r="D21" s="57"/>
      <c r="E21" s="57"/>
      <c r="F21" s="65"/>
    </row>
    <row r="22" spans="1:6" x14ac:dyDescent="0.35">
      <c r="A22" s="141" t="s">
        <v>225</v>
      </c>
      <c r="B22" s="57" t="s">
        <v>226</v>
      </c>
      <c r="C22" s="57" t="s">
        <v>227</v>
      </c>
      <c r="D22" s="57" t="s">
        <v>228</v>
      </c>
      <c r="E22" s="57" t="s">
        <v>229</v>
      </c>
      <c r="F22" s="57" t="s">
        <v>230</v>
      </c>
    </row>
    <row r="23" spans="1:6" x14ac:dyDescent="0.35">
      <c r="A23" s="141" t="s">
        <v>231</v>
      </c>
      <c r="B23" s="57" t="s">
        <v>232</v>
      </c>
      <c r="C23" s="57" t="s">
        <v>233</v>
      </c>
      <c r="D23" s="57" t="s">
        <v>234</v>
      </c>
      <c r="E23" s="57" t="s">
        <v>235</v>
      </c>
      <c r="F23" s="65" t="s">
        <v>236</v>
      </c>
    </row>
    <row r="24" spans="1:6" x14ac:dyDescent="0.35">
      <c r="A24" s="141" t="s">
        <v>237</v>
      </c>
      <c r="B24" s="60"/>
      <c r="C24" s="60"/>
      <c r="D24" s="60"/>
      <c r="E24" s="60"/>
      <c r="F24" s="67"/>
    </row>
    <row r="25" spans="1:6" x14ac:dyDescent="0.35">
      <c r="A25" s="141" t="s">
        <v>238</v>
      </c>
      <c r="B25" s="57"/>
      <c r="C25" s="57"/>
      <c r="D25" s="57"/>
      <c r="E25" s="57"/>
      <c r="F25" s="65"/>
    </row>
    <row r="26" spans="1:6" ht="15" thickBot="1" x14ac:dyDescent="0.4">
      <c r="A26" s="143" t="s">
        <v>239</v>
      </c>
      <c r="B26" s="61"/>
      <c r="C26" s="61"/>
      <c r="D26" s="61"/>
      <c r="E26" s="61"/>
      <c r="F26" s="68"/>
    </row>
    <row r="27" spans="1:6" ht="29" x14ac:dyDescent="0.35">
      <c r="A27" s="139" t="s">
        <v>177</v>
      </c>
      <c r="B27" s="151" t="str">
        <f>_xlfn.TEXTJOIN("/",,B28,B3,B34,B31,,B36,B35,B37,B32,B42)</f>
        <v>modul LED/Ampera MIDI/71W/DALI/70/3000K/5/konektor/UZ125398</v>
      </c>
      <c r="C27" s="151" t="str">
        <f t="shared" ref="C27:F27" si="0">_xlfn.TEXTJOIN("/",,C28,C3,C34,C31,,C36,C35,C37,C32,C42)</f>
        <v>modul LED/Ampera MIDI/82W/DALI/70/3000K/1/E27</v>
      </c>
      <c r="D27" s="151" t="str">
        <f t="shared" si="0"/>
        <v>modul LED/Ampera MIDI/119W/DALI/70/3000K/2/konektor</v>
      </c>
      <c r="E27" s="151" t="str">
        <f t="shared" si="0"/>
        <v>modul LED/Ampera MIDI/82W/70/3000K/napevno</v>
      </c>
      <c r="F27" s="151" t="str">
        <f t="shared" si="0"/>
        <v>modul LED/Rambo/90W/70/3000K/G12</v>
      </c>
    </row>
    <row r="28" spans="1:6" x14ac:dyDescent="0.35">
      <c r="A28" s="139" t="s">
        <v>240</v>
      </c>
      <c r="B28" s="57" t="s">
        <v>241</v>
      </c>
      <c r="C28" s="57" t="s">
        <v>241</v>
      </c>
      <c r="D28" s="57" t="s">
        <v>241</v>
      </c>
      <c r="E28" s="57" t="s">
        <v>241</v>
      </c>
      <c r="F28" s="57" t="s">
        <v>241</v>
      </c>
    </row>
    <row r="29" spans="1:6" x14ac:dyDescent="0.35">
      <c r="A29" s="144" t="s">
        <v>186</v>
      </c>
      <c r="F29" s="69"/>
    </row>
    <row r="30" spans="1:6" x14ac:dyDescent="0.35">
      <c r="A30" s="139" t="s">
        <v>242</v>
      </c>
      <c r="B30" s="56" t="s">
        <v>243</v>
      </c>
      <c r="C30" s="57"/>
      <c r="D30" s="57"/>
      <c r="E30" s="57"/>
      <c r="F30" s="65"/>
    </row>
    <row r="31" spans="1:6" x14ac:dyDescent="0.35">
      <c r="A31" s="139" t="s">
        <v>244</v>
      </c>
      <c r="B31" s="57" t="s">
        <v>245</v>
      </c>
      <c r="C31" s="57" t="s">
        <v>245</v>
      </c>
      <c r="D31" s="57" t="s">
        <v>245</v>
      </c>
      <c r="E31" s="57"/>
      <c r="F31" s="65"/>
    </row>
    <row r="32" spans="1:6" x14ac:dyDescent="0.35">
      <c r="A32" s="139" t="s">
        <v>246</v>
      </c>
      <c r="B32" s="57" t="s">
        <v>247</v>
      </c>
      <c r="C32" s="57" t="s">
        <v>248</v>
      </c>
      <c r="D32" s="57" t="s">
        <v>247</v>
      </c>
      <c r="E32" s="57" t="s">
        <v>249</v>
      </c>
      <c r="F32" s="65" t="s">
        <v>250</v>
      </c>
    </row>
    <row r="33" spans="1:6" x14ac:dyDescent="0.35">
      <c r="A33" s="139" t="s">
        <v>251</v>
      </c>
      <c r="B33" s="57"/>
      <c r="C33" s="57"/>
      <c r="D33" s="57"/>
      <c r="E33" s="57"/>
      <c r="F33" s="65"/>
    </row>
    <row r="34" spans="1:6" x14ac:dyDescent="0.35">
      <c r="A34" s="139" t="s">
        <v>252</v>
      </c>
      <c r="B34" s="57" t="str">
        <f>B8</f>
        <v>71W</v>
      </c>
      <c r="C34" s="57" t="str">
        <f t="shared" ref="C34:F34" si="1">C8</f>
        <v>82W</v>
      </c>
      <c r="D34" s="57" t="str">
        <f t="shared" si="1"/>
        <v>119W</v>
      </c>
      <c r="E34" s="57" t="str">
        <f t="shared" si="1"/>
        <v>82W</v>
      </c>
      <c r="F34" s="57" t="str">
        <f t="shared" si="1"/>
        <v>90W</v>
      </c>
    </row>
    <row r="35" spans="1:6" x14ac:dyDescent="0.35">
      <c r="A35" s="139" t="s">
        <v>253</v>
      </c>
      <c r="B35" s="57" t="s">
        <v>254</v>
      </c>
      <c r="C35" s="57" t="s">
        <v>254</v>
      </c>
      <c r="D35" s="57" t="s">
        <v>254</v>
      </c>
      <c r="E35" s="57" t="s">
        <v>254</v>
      </c>
      <c r="F35" s="65" t="s">
        <v>254</v>
      </c>
    </row>
    <row r="36" spans="1:6" x14ac:dyDescent="0.35">
      <c r="A36" s="139" t="s">
        <v>255</v>
      </c>
      <c r="B36" s="57">
        <v>70</v>
      </c>
      <c r="C36" s="57">
        <v>70</v>
      </c>
      <c r="D36" s="57">
        <v>70</v>
      </c>
      <c r="E36" s="57">
        <v>70</v>
      </c>
      <c r="F36" s="65">
        <v>70</v>
      </c>
    </row>
    <row r="37" spans="1:6" x14ac:dyDescent="0.35">
      <c r="A37" s="139" t="s">
        <v>256</v>
      </c>
      <c r="B37" s="57">
        <v>5</v>
      </c>
      <c r="C37" s="57">
        <v>1</v>
      </c>
      <c r="D37" s="57">
        <v>2</v>
      </c>
      <c r="E37" s="57"/>
      <c r="F37" s="65"/>
    </row>
    <row r="38" spans="1:6" x14ac:dyDescent="0.35">
      <c r="A38" s="139" t="s">
        <v>257</v>
      </c>
      <c r="B38" s="57" t="s">
        <v>258</v>
      </c>
      <c r="C38" s="57" t="s">
        <v>259</v>
      </c>
      <c r="D38" s="57"/>
      <c r="E38" s="57"/>
      <c r="F38" s="65"/>
    </row>
    <row r="39" spans="1:6" x14ac:dyDescent="0.35">
      <c r="A39" s="139" t="s">
        <v>260</v>
      </c>
      <c r="B39" s="57">
        <v>1</v>
      </c>
      <c r="C39" s="57">
        <v>1</v>
      </c>
      <c r="D39" s="57">
        <v>1</v>
      </c>
      <c r="E39" s="57">
        <v>1</v>
      </c>
      <c r="F39" s="65">
        <v>1.2</v>
      </c>
    </row>
    <row r="40" spans="1:6" x14ac:dyDescent="0.35">
      <c r="A40" s="139" t="s">
        <v>261</v>
      </c>
      <c r="B40" s="57" t="s">
        <v>262</v>
      </c>
      <c r="C40" s="57" t="s">
        <v>263</v>
      </c>
      <c r="D40" s="57"/>
      <c r="E40" s="57"/>
      <c r="F40" s="65"/>
    </row>
    <row r="41" spans="1:6" x14ac:dyDescent="0.35">
      <c r="A41" s="139" t="s">
        <v>264</v>
      </c>
      <c r="B41" s="57" t="s">
        <v>226</v>
      </c>
      <c r="C41" s="57" t="s">
        <v>227</v>
      </c>
      <c r="D41" s="57" t="s">
        <v>228</v>
      </c>
      <c r="E41" s="57" t="s">
        <v>229</v>
      </c>
      <c r="F41" s="57" t="s">
        <v>230</v>
      </c>
    </row>
    <row r="42" spans="1:6" x14ac:dyDescent="0.35">
      <c r="A42" s="139" t="s">
        <v>231</v>
      </c>
      <c r="B42" s="57" t="s">
        <v>265</v>
      </c>
      <c r="C42" s="57"/>
      <c r="D42" s="57"/>
      <c r="E42" s="57"/>
      <c r="F42" s="65"/>
    </row>
    <row r="43" spans="1:6" x14ac:dyDescent="0.35">
      <c r="A43" s="139" t="s">
        <v>237</v>
      </c>
      <c r="B43" s="60"/>
      <c r="C43" s="60"/>
      <c r="D43" s="60"/>
      <c r="E43" s="60"/>
      <c r="F43" s="67"/>
    </row>
    <row r="44" spans="1:6" x14ac:dyDescent="0.35">
      <c r="A44" s="139" t="s">
        <v>238</v>
      </c>
      <c r="B44" s="57"/>
      <c r="C44" s="57"/>
      <c r="D44" s="57"/>
      <c r="E44" s="57"/>
      <c r="F44" s="65"/>
    </row>
    <row r="45" spans="1:6" ht="15" thickBot="1" x14ac:dyDescent="0.4">
      <c r="A45" s="140" t="s">
        <v>239</v>
      </c>
      <c r="B45" s="61"/>
      <c r="C45" s="61"/>
      <c r="D45" s="61"/>
      <c r="E45" s="61"/>
      <c r="F45" s="68"/>
    </row>
    <row r="46" spans="1:6" x14ac:dyDescent="0.35">
      <c r="A46" s="137" t="s">
        <v>266</v>
      </c>
      <c r="B46" s="57" t="s">
        <v>267</v>
      </c>
      <c r="C46" s="57" t="s">
        <v>268</v>
      </c>
      <c r="D46" s="57" t="s">
        <v>245</v>
      </c>
      <c r="E46" s="57"/>
      <c r="F46" s="65"/>
    </row>
    <row r="47" spans="1:6" x14ac:dyDescent="0.35">
      <c r="A47" s="137" t="s">
        <v>186</v>
      </c>
      <c r="B47" s="57"/>
      <c r="C47" s="57"/>
      <c r="D47" s="57"/>
      <c r="E47" s="57"/>
      <c r="F47" s="65"/>
    </row>
    <row r="48" spans="1:6" x14ac:dyDescent="0.35">
      <c r="A48" s="137" t="s">
        <v>269</v>
      </c>
      <c r="B48" s="59" t="s">
        <v>270</v>
      </c>
      <c r="C48" s="59" t="s">
        <v>270</v>
      </c>
      <c r="D48" s="59" t="s">
        <v>270</v>
      </c>
      <c r="E48" s="59" t="s">
        <v>270</v>
      </c>
      <c r="F48" s="70" t="s">
        <v>270</v>
      </c>
    </row>
    <row r="49" spans="1:6" x14ac:dyDescent="0.35">
      <c r="A49" s="145" t="s">
        <v>271</v>
      </c>
      <c r="B49" s="57" t="s">
        <v>272</v>
      </c>
      <c r="C49" s="57" t="s">
        <v>272</v>
      </c>
      <c r="D49" s="57" t="s">
        <v>272</v>
      </c>
      <c r="E49" s="57" t="s">
        <v>272</v>
      </c>
      <c r="F49" s="65" t="s">
        <v>272</v>
      </c>
    </row>
    <row r="50" spans="1:6" x14ac:dyDescent="0.35">
      <c r="A50" s="145" t="s">
        <v>273</v>
      </c>
      <c r="B50" s="57" t="s">
        <v>274</v>
      </c>
      <c r="C50" s="57"/>
      <c r="D50" s="57"/>
      <c r="E50" s="57"/>
      <c r="F50" s="65"/>
    </row>
    <row r="51" spans="1:6" x14ac:dyDescent="0.35">
      <c r="A51" s="137" t="s">
        <v>275</v>
      </c>
      <c r="B51" s="58">
        <v>1</v>
      </c>
      <c r="C51" s="58">
        <v>0.3</v>
      </c>
      <c r="D51" s="58">
        <v>0.4</v>
      </c>
      <c r="E51" s="58" t="s">
        <v>276</v>
      </c>
      <c r="F51" s="71" t="s">
        <v>277</v>
      </c>
    </row>
    <row r="52" spans="1:6" x14ac:dyDescent="0.35">
      <c r="A52" s="137" t="s">
        <v>278</v>
      </c>
      <c r="B52" s="58" t="s">
        <v>279</v>
      </c>
      <c r="C52" s="58"/>
      <c r="D52" s="58"/>
      <c r="E52" s="58"/>
      <c r="F52" s="71"/>
    </row>
    <row r="53" spans="1:6" x14ac:dyDescent="0.35">
      <c r="A53" s="137" t="s">
        <v>225</v>
      </c>
      <c r="B53" s="57" t="s">
        <v>280</v>
      </c>
      <c r="C53" s="57"/>
      <c r="D53" s="57"/>
      <c r="E53" s="57"/>
      <c r="F53" s="65"/>
    </row>
    <row r="54" spans="1:6" x14ac:dyDescent="0.35">
      <c r="A54" s="137" t="s">
        <v>231</v>
      </c>
      <c r="C54" s="57"/>
      <c r="D54" s="57"/>
      <c r="E54" s="57"/>
      <c r="F54" s="65"/>
    </row>
    <row r="55" spans="1:6" x14ac:dyDescent="0.35">
      <c r="A55" s="137" t="s">
        <v>237</v>
      </c>
      <c r="B55" s="60"/>
      <c r="C55" s="60"/>
      <c r="D55" s="60"/>
      <c r="E55" s="60"/>
      <c r="F55" s="67"/>
    </row>
    <row r="56" spans="1:6" x14ac:dyDescent="0.35">
      <c r="A56" s="137" t="s">
        <v>238</v>
      </c>
      <c r="B56" s="57"/>
      <c r="C56" s="57"/>
      <c r="D56" s="57"/>
      <c r="E56" s="57"/>
      <c r="F56" s="65"/>
    </row>
    <row r="57" spans="1:6" ht="15" thickBot="1" x14ac:dyDescent="0.4">
      <c r="A57" s="138" t="s">
        <v>239</v>
      </c>
      <c r="B57" s="61"/>
      <c r="C57" s="61"/>
      <c r="D57" s="61"/>
      <c r="E57" s="61"/>
      <c r="F57" s="68"/>
    </row>
  </sheetData>
  <pageMargins left="0.7" right="0.7" top="0.78740157499999996" bottom="0.78740157499999996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B5" sqref="B5"/>
    </sheetView>
  </sheetViews>
  <sheetFormatPr defaultRowHeight="14.5" x14ac:dyDescent="0.35"/>
  <cols>
    <col min="1" max="1" width="37.26953125" customWidth="1"/>
    <col min="2" max="2" width="32.54296875" customWidth="1"/>
    <col min="3" max="3" width="44" customWidth="1"/>
  </cols>
  <sheetData>
    <row r="1" spans="1:3" ht="15" thickBot="1" x14ac:dyDescent="0.4">
      <c r="A1" s="129" t="s">
        <v>281</v>
      </c>
      <c r="B1" s="120" t="s">
        <v>282</v>
      </c>
      <c r="C1" s="119" t="s">
        <v>283</v>
      </c>
    </row>
    <row r="2" spans="1:3" ht="15.5" x14ac:dyDescent="0.35">
      <c r="A2" s="130" t="s">
        <v>284</v>
      </c>
      <c r="B2" s="121" t="s">
        <v>34</v>
      </c>
      <c r="C2" s="118" t="s">
        <v>285</v>
      </c>
    </row>
    <row r="3" spans="1:3" ht="15.5" x14ac:dyDescent="0.35">
      <c r="A3" s="131" t="s">
        <v>286</v>
      </c>
      <c r="B3" s="122" t="s">
        <v>37</v>
      </c>
      <c r="C3" s="110" t="s">
        <v>287</v>
      </c>
    </row>
    <row r="4" spans="1:3" ht="15.5" x14ac:dyDescent="0.35">
      <c r="A4" s="131" t="s">
        <v>288</v>
      </c>
      <c r="B4" s="122">
        <v>1</v>
      </c>
      <c r="C4" s="110" t="s">
        <v>289</v>
      </c>
    </row>
    <row r="5" spans="1:3" ht="72.5" x14ac:dyDescent="0.35">
      <c r="A5" s="131" t="s">
        <v>290</v>
      </c>
      <c r="B5" s="122" t="s">
        <v>291</v>
      </c>
      <c r="C5" s="110" t="s">
        <v>292</v>
      </c>
    </row>
    <row r="6" spans="1:3" ht="29" x14ac:dyDescent="0.35">
      <c r="A6" s="131" t="s">
        <v>26</v>
      </c>
      <c r="B6" s="122" t="s">
        <v>293</v>
      </c>
      <c r="C6" s="110" t="s">
        <v>294</v>
      </c>
    </row>
    <row r="7" spans="1:3" ht="15.5" x14ac:dyDescent="0.35">
      <c r="A7" s="131" t="s">
        <v>27</v>
      </c>
      <c r="B7" s="123">
        <v>8.5918240030693798E+17</v>
      </c>
      <c r="C7" s="110"/>
    </row>
    <row r="8" spans="1:3" ht="29" x14ac:dyDescent="0.35">
      <c r="A8" s="131" t="s">
        <v>28</v>
      </c>
      <c r="B8" s="123" t="s">
        <v>39</v>
      </c>
      <c r="C8" s="110" t="s">
        <v>295</v>
      </c>
    </row>
    <row r="9" spans="1:3" ht="130.5" x14ac:dyDescent="0.35">
      <c r="A9" s="131" t="s">
        <v>29</v>
      </c>
      <c r="B9" s="122" t="s">
        <v>40</v>
      </c>
      <c r="C9" s="111" t="s">
        <v>296</v>
      </c>
    </row>
    <row r="10" spans="1:3" ht="15.5" x14ac:dyDescent="0.35">
      <c r="A10" s="131" t="s">
        <v>165</v>
      </c>
      <c r="B10" s="122" t="s">
        <v>51</v>
      </c>
      <c r="C10" s="110" t="s">
        <v>297</v>
      </c>
    </row>
    <row r="11" spans="1:3" ht="15.5" x14ac:dyDescent="0.35">
      <c r="A11" s="131" t="s">
        <v>298</v>
      </c>
      <c r="B11" s="122" t="s">
        <v>42</v>
      </c>
      <c r="C11" s="110" t="s">
        <v>299</v>
      </c>
    </row>
    <row r="12" spans="1:3" ht="101.5" x14ac:dyDescent="0.35">
      <c r="A12" s="131" t="s">
        <v>32</v>
      </c>
      <c r="B12" s="122" t="s">
        <v>43</v>
      </c>
      <c r="C12" s="111" t="s">
        <v>300</v>
      </c>
    </row>
    <row r="13" spans="1:3" ht="29" x14ac:dyDescent="0.35">
      <c r="A13" s="131" t="s">
        <v>33</v>
      </c>
      <c r="B13" s="122" t="s">
        <v>44</v>
      </c>
      <c r="C13" s="110" t="s">
        <v>301</v>
      </c>
    </row>
    <row r="14" spans="1:3" ht="29" x14ac:dyDescent="0.35">
      <c r="A14" s="132" t="s">
        <v>302</v>
      </c>
      <c r="B14" s="124" t="s">
        <v>303</v>
      </c>
      <c r="C14" s="112" t="s">
        <v>304</v>
      </c>
    </row>
    <row r="15" spans="1:3" ht="43.5" x14ac:dyDescent="0.35">
      <c r="A15" s="132" t="s">
        <v>305</v>
      </c>
      <c r="B15" s="124" t="s">
        <v>303</v>
      </c>
      <c r="C15" s="112" t="s">
        <v>306</v>
      </c>
    </row>
    <row r="16" spans="1:3" x14ac:dyDescent="0.35">
      <c r="A16" s="132" t="s">
        <v>307</v>
      </c>
      <c r="B16" s="124" t="s">
        <v>308</v>
      </c>
      <c r="C16" s="112" t="s">
        <v>309</v>
      </c>
    </row>
    <row r="17" spans="1:3" ht="43.5" x14ac:dyDescent="0.35">
      <c r="A17" s="132" t="s">
        <v>310</v>
      </c>
      <c r="B17" s="124" t="s">
        <v>308</v>
      </c>
      <c r="C17" s="112" t="s">
        <v>311</v>
      </c>
    </row>
    <row r="18" spans="1:3" ht="43.5" x14ac:dyDescent="0.35">
      <c r="A18" s="132" t="s">
        <v>312</v>
      </c>
      <c r="B18" s="124" t="s">
        <v>313</v>
      </c>
      <c r="C18" s="112" t="s">
        <v>314</v>
      </c>
    </row>
    <row r="19" spans="1:3" ht="43.5" x14ac:dyDescent="0.35">
      <c r="A19" s="132" t="s">
        <v>315</v>
      </c>
      <c r="B19" s="124" t="s">
        <v>316</v>
      </c>
      <c r="C19" s="112" t="s">
        <v>317</v>
      </c>
    </row>
    <row r="20" spans="1:3" x14ac:dyDescent="0.35">
      <c r="A20" s="133" t="s">
        <v>202</v>
      </c>
      <c r="B20" s="124" t="s">
        <v>318</v>
      </c>
      <c r="C20" s="112" t="s">
        <v>319</v>
      </c>
    </row>
    <row r="21" spans="1:3" ht="29" x14ac:dyDescent="0.35">
      <c r="A21" s="133" t="s">
        <v>204</v>
      </c>
      <c r="B21" s="124" t="s">
        <v>320</v>
      </c>
      <c r="C21" s="112" t="s">
        <v>321</v>
      </c>
    </row>
    <row r="22" spans="1:3" ht="29" x14ac:dyDescent="0.35">
      <c r="A22" s="133" t="s">
        <v>206</v>
      </c>
      <c r="B22" s="124" t="s">
        <v>322</v>
      </c>
      <c r="C22" s="113" t="s">
        <v>323</v>
      </c>
    </row>
    <row r="23" spans="1:3" ht="29" x14ac:dyDescent="0.35">
      <c r="A23" s="133" t="s">
        <v>211</v>
      </c>
      <c r="B23" s="124" t="s">
        <v>324</v>
      </c>
      <c r="C23" s="112" t="s">
        <v>325</v>
      </c>
    </row>
    <row r="24" spans="1:3" ht="29" x14ac:dyDescent="0.35">
      <c r="A24" s="133" t="s">
        <v>213</v>
      </c>
      <c r="B24" s="124" t="s">
        <v>326</v>
      </c>
      <c r="C24" s="112" t="s">
        <v>327</v>
      </c>
    </row>
    <row r="25" spans="1:3" x14ac:dyDescent="0.35">
      <c r="A25" s="133" t="s">
        <v>216</v>
      </c>
      <c r="B25" s="124" t="s">
        <v>328</v>
      </c>
      <c r="C25" s="112" t="s">
        <v>329</v>
      </c>
    </row>
    <row r="26" spans="1:3" x14ac:dyDescent="0.35">
      <c r="A26" s="133" t="s">
        <v>218</v>
      </c>
      <c r="B26" s="124" t="s">
        <v>330</v>
      </c>
      <c r="C26" s="110"/>
    </row>
    <row r="27" spans="1:3" ht="43.5" x14ac:dyDescent="0.35">
      <c r="A27" s="133" t="s">
        <v>331</v>
      </c>
      <c r="B27" s="124" t="s">
        <v>332</v>
      </c>
      <c r="C27" s="112" t="s">
        <v>333</v>
      </c>
    </row>
    <row r="28" spans="1:3" ht="87" x14ac:dyDescent="0.35">
      <c r="A28" s="133" t="s">
        <v>223</v>
      </c>
      <c r="B28" s="124" t="s">
        <v>334</v>
      </c>
      <c r="C28" s="112" t="s">
        <v>335</v>
      </c>
    </row>
    <row r="29" spans="1:3" x14ac:dyDescent="0.35">
      <c r="A29" s="133" t="s">
        <v>225</v>
      </c>
      <c r="B29" s="124" t="s">
        <v>336</v>
      </c>
      <c r="C29" s="112" t="s">
        <v>337</v>
      </c>
    </row>
    <row r="30" spans="1:3" ht="29" x14ac:dyDescent="0.35">
      <c r="A30" s="133" t="s">
        <v>231</v>
      </c>
      <c r="B30" s="124" t="s">
        <v>338</v>
      </c>
      <c r="C30" s="112" t="s">
        <v>339</v>
      </c>
    </row>
    <row r="31" spans="1:3" ht="29" x14ac:dyDescent="0.35">
      <c r="A31" s="133" t="s">
        <v>237</v>
      </c>
      <c r="B31" s="125" t="s">
        <v>340</v>
      </c>
      <c r="C31" s="114" t="s">
        <v>341</v>
      </c>
    </row>
    <row r="32" spans="1:3" ht="14.5" customHeight="1" x14ac:dyDescent="0.35">
      <c r="A32" s="133" t="s">
        <v>238</v>
      </c>
      <c r="B32" s="125" t="s">
        <v>342</v>
      </c>
      <c r="C32" s="114" t="s">
        <v>343</v>
      </c>
    </row>
    <row r="33" spans="1:3" ht="29.5" customHeight="1" x14ac:dyDescent="0.35">
      <c r="A33" s="178" t="s">
        <v>239</v>
      </c>
      <c r="B33" s="177" t="s">
        <v>344</v>
      </c>
      <c r="C33" s="114" t="s">
        <v>345</v>
      </c>
    </row>
    <row r="34" spans="1:3" ht="58" x14ac:dyDescent="0.35">
      <c r="A34" s="178"/>
      <c r="B34" s="177"/>
      <c r="C34" s="114" t="s">
        <v>346</v>
      </c>
    </row>
    <row r="35" spans="1:3" ht="43.5" x14ac:dyDescent="0.35">
      <c r="A35" s="178"/>
      <c r="B35" s="177"/>
      <c r="C35" s="114" t="s">
        <v>347</v>
      </c>
    </row>
    <row r="36" spans="1:3" x14ac:dyDescent="0.35">
      <c r="A36" s="178"/>
      <c r="B36" s="177"/>
      <c r="C36" s="114" t="s">
        <v>348</v>
      </c>
    </row>
    <row r="37" spans="1:3" ht="43.5" x14ac:dyDescent="0.35">
      <c r="A37" s="178"/>
      <c r="B37" s="177"/>
      <c r="C37" s="114" t="s">
        <v>349</v>
      </c>
    </row>
    <row r="38" spans="1:3" ht="58" x14ac:dyDescent="0.35">
      <c r="A38" s="133" t="s">
        <v>240</v>
      </c>
      <c r="B38" s="126" t="s">
        <v>350</v>
      </c>
      <c r="C38" s="115" t="s">
        <v>351</v>
      </c>
    </row>
    <row r="39" spans="1:3" ht="58" x14ac:dyDescent="0.35">
      <c r="A39" s="133" t="s">
        <v>242</v>
      </c>
      <c r="B39" s="126" t="s">
        <v>352</v>
      </c>
      <c r="C39" s="115" t="s">
        <v>353</v>
      </c>
    </row>
    <row r="40" spans="1:3" x14ac:dyDescent="0.35">
      <c r="A40" s="133" t="s">
        <v>244</v>
      </c>
      <c r="B40" s="124" t="s">
        <v>354</v>
      </c>
      <c r="C40" s="110"/>
    </row>
    <row r="41" spans="1:3" x14ac:dyDescent="0.35">
      <c r="A41" s="133" t="s">
        <v>246</v>
      </c>
      <c r="B41" s="126" t="s">
        <v>355</v>
      </c>
      <c r="C41" s="115" t="s">
        <v>356</v>
      </c>
    </row>
    <row r="42" spans="1:3" ht="29" x14ac:dyDescent="0.35">
      <c r="A42" s="133" t="s">
        <v>251</v>
      </c>
      <c r="B42" s="126" t="s">
        <v>357</v>
      </c>
      <c r="C42" s="115" t="s">
        <v>358</v>
      </c>
    </row>
    <row r="43" spans="1:3" x14ac:dyDescent="0.35">
      <c r="A43" s="133" t="s">
        <v>252</v>
      </c>
      <c r="B43" s="126" t="s">
        <v>359</v>
      </c>
      <c r="C43" s="115" t="s">
        <v>360</v>
      </c>
    </row>
    <row r="44" spans="1:3" ht="43.5" x14ac:dyDescent="0.35">
      <c r="A44" s="133" t="s">
        <v>253</v>
      </c>
      <c r="B44" s="126" t="s">
        <v>361</v>
      </c>
      <c r="C44" s="115" t="s">
        <v>362</v>
      </c>
    </row>
    <row r="45" spans="1:3" x14ac:dyDescent="0.35">
      <c r="A45" s="133" t="s">
        <v>255</v>
      </c>
      <c r="B45" s="126" t="s">
        <v>363</v>
      </c>
      <c r="C45" s="115" t="s">
        <v>364</v>
      </c>
    </row>
    <row r="46" spans="1:3" x14ac:dyDescent="0.35">
      <c r="A46" s="133" t="s">
        <v>256</v>
      </c>
      <c r="B46" s="126" t="s">
        <v>365</v>
      </c>
      <c r="C46" s="115" t="s">
        <v>366</v>
      </c>
    </row>
    <row r="47" spans="1:3" x14ac:dyDescent="0.35">
      <c r="A47" s="133" t="s">
        <v>257</v>
      </c>
      <c r="B47" s="126" t="s">
        <v>367</v>
      </c>
      <c r="C47" s="115" t="s">
        <v>368</v>
      </c>
    </row>
    <row r="48" spans="1:3" x14ac:dyDescent="0.35">
      <c r="A48" s="133" t="s">
        <v>260</v>
      </c>
      <c r="B48" s="126" t="s">
        <v>369</v>
      </c>
      <c r="C48" s="115" t="s">
        <v>370</v>
      </c>
    </row>
    <row r="49" spans="1:3" ht="29" x14ac:dyDescent="0.35">
      <c r="A49" s="133" t="s">
        <v>261</v>
      </c>
      <c r="B49" s="126" t="s">
        <v>371</v>
      </c>
      <c r="C49" s="115" t="s">
        <v>372</v>
      </c>
    </row>
    <row r="50" spans="1:3" ht="116" x14ac:dyDescent="0.35">
      <c r="A50" s="133" t="s">
        <v>266</v>
      </c>
      <c r="B50" s="127" t="s">
        <v>373</v>
      </c>
      <c r="C50" s="116" t="s">
        <v>374</v>
      </c>
    </row>
    <row r="51" spans="1:3" x14ac:dyDescent="0.35">
      <c r="A51" s="133" t="s">
        <v>269</v>
      </c>
      <c r="B51" s="127" t="s">
        <v>375</v>
      </c>
      <c r="C51" s="116" t="s">
        <v>376</v>
      </c>
    </row>
    <row r="52" spans="1:3" x14ac:dyDescent="0.35">
      <c r="A52" s="134" t="s">
        <v>271</v>
      </c>
      <c r="B52" s="127" t="s">
        <v>377</v>
      </c>
      <c r="C52" s="116" t="s">
        <v>378</v>
      </c>
    </row>
    <row r="53" spans="1:3" ht="29" x14ac:dyDescent="0.35">
      <c r="A53" s="133" t="s">
        <v>275</v>
      </c>
      <c r="B53" s="127" t="s">
        <v>379</v>
      </c>
      <c r="C53" s="116" t="s">
        <v>380</v>
      </c>
    </row>
    <row r="54" spans="1:3" x14ac:dyDescent="0.35">
      <c r="A54" s="133" t="s">
        <v>278</v>
      </c>
      <c r="B54" s="127" t="s">
        <v>381</v>
      </c>
      <c r="C54" s="116" t="s">
        <v>382</v>
      </c>
    </row>
    <row r="55" spans="1:3" ht="58" x14ac:dyDescent="0.35">
      <c r="A55" s="133" t="s">
        <v>84</v>
      </c>
      <c r="B55" s="126" t="s">
        <v>383</v>
      </c>
      <c r="C55" s="115" t="s">
        <v>384</v>
      </c>
    </row>
    <row r="56" spans="1:3" x14ac:dyDescent="0.35">
      <c r="A56" s="135" t="s">
        <v>385</v>
      </c>
      <c r="B56" s="126" t="s">
        <v>386</v>
      </c>
      <c r="C56" s="115" t="s">
        <v>387</v>
      </c>
    </row>
    <row r="57" spans="1:3" ht="15" thickBot="1" x14ac:dyDescent="0.4">
      <c r="A57" s="136" t="s">
        <v>388</v>
      </c>
      <c r="B57" s="128" t="s">
        <v>389</v>
      </c>
      <c r="C57" s="117" t="s">
        <v>390</v>
      </c>
    </row>
  </sheetData>
  <mergeCells count="2">
    <mergeCell ref="B33:B37"/>
    <mergeCell ref="A33:A3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E043B67D05444C85D8400F65E11805" ma:contentTypeVersion="20" ma:contentTypeDescription="Vytvoří nový dokument" ma:contentTypeScope="" ma:versionID="4827e5774df032cbb6e148cb75fed306">
  <xsd:schema xmlns:xsd="http://www.w3.org/2001/XMLSchema" xmlns:xs="http://www.w3.org/2001/XMLSchema" xmlns:p="http://schemas.microsoft.com/office/2006/metadata/properties" xmlns:ns2="b421e6c7-4fc7-4c01-b7cb-3fe206530f8c" xmlns:ns3="ea56be34-a402-4ffe-a613-f28ad89dc748" targetNamespace="http://schemas.microsoft.com/office/2006/metadata/properties" ma:root="true" ma:fieldsID="e7fba897232428f482dfbb4622454c43" ns2:_="" ns3:_="">
    <xsd:import namespace="b421e6c7-4fc7-4c01-b7cb-3fe206530f8c"/>
    <xsd:import namespace="ea56be34-a402-4ffe-a613-f28ad89dc7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Zodpov_x00ed_d_x00e1_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1e6c7-4fc7-4c01-b7cb-3fe206530f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21a7f16-fcba-4d4e-af87-ed2b64f8b64c}" ma:internalName="TaxCatchAll" ma:showField="CatchAllData" ma:web="b421e6c7-4fc7-4c01-b7cb-3fe206530f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6be34-a402-4ffe-a613-f28ad89dc7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Zodpov_x00ed_d_x00e1_" ma:index="12" nillable="true" ma:displayName="Zodpovídá" ma:description="Nositel projektu" ma:format="Dropdown" ma:internalName="Zodpov_x00ed_d_x00e1_">
      <xsd:simpleType>
        <xsd:restriction base="dms:Text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Stav odsouhlasení" ma:internalName="Stav_x0020_odsouhlasen_x00ed_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0633c50f-b3be-40ed-9522-3cb6e46527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56be34-a402-4ffe-a613-f28ad89dc748">
      <Terms xmlns="http://schemas.microsoft.com/office/infopath/2007/PartnerControls"/>
    </lcf76f155ced4ddcb4097134ff3c332f>
    <TaxCatchAll xmlns="b421e6c7-4fc7-4c01-b7cb-3fe206530f8c" xsi:nil="true"/>
    <_Flow_SignoffStatus xmlns="ea56be34-a402-4ffe-a613-f28ad89dc748" xsi:nil="true"/>
    <Zodpov_x00ed_d_x00e1_ xmlns="ea56be34-a402-4ffe-a613-f28ad89dc748" xsi:nil="true"/>
  </documentManagement>
</p:properties>
</file>

<file path=customXml/itemProps1.xml><?xml version="1.0" encoding="utf-8"?>
<ds:datastoreItem xmlns:ds="http://schemas.openxmlformats.org/officeDocument/2006/customXml" ds:itemID="{A7AB6708-58D6-4E50-ABE7-4FB9D0DBE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21e6c7-4fc7-4c01-b7cb-3fe206530f8c"/>
    <ds:schemaRef ds:uri="ea56be34-a402-4ffe-a613-f28ad89dc7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14B51A-D8CC-409C-9AC2-2AE46774E0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D3094D-753B-4C53-BF87-C9C262617736}">
  <ds:schemaRefs>
    <ds:schemaRef ds:uri="http://schemas.microsoft.com/office/2006/metadata/properties"/>
    <ds:schemaRef ds:uri="http://schemas.microsoft.com/office/infopath/2007/PartnerControls"/>
    <ds:schemaRef ds:uri="ea56be34-a402-4ffe-a613-f28ad89dc748"/>
    <ds:schemaRef ds:uri="b421e6c7-4fc7-4c01-b7cb-3fe206530f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SOUHRNNÝ PŘEHLED</vt:lpstr>
      <vt:lpstr>Popis svítidla</vt:lpstr>
      <vt:lpstr>vysvětlení k ZM</vt:lpstr>
    </vt:vector>
  </TitlesOfParts>
  <Manager/>
  <Company>Pražská energetika,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Orgoň Antonín, Bc.</dc:creator>
  <cp:keywords/>
  <dc:description/>
  <cp:lastModifiedBy>Michal Pergl</cp:lastModifiedBy>
  <cp:revision/>
  <dcterms:created xsi:type="dcterms:W3CDTF">2017-06-08T07:18:53Z</dcterms:created>
  <dcterms:modified xsi:type="dcterms:W3CDTF">2023-02-27T08:17:59Z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0x0101003AE043B67D05444C85D8400F65E11805</vt:lpwstr>
  </property>
  <property fmtid="{D5CDD505-2E9C-101B-9397-08002B2CF9AE}" pid="3" name="MSIP_Label_53b2c928-728b-4698-a3fd-c5d03555aa71_Enabled">
    <vt:lpwstr>true</vt:lpwstr>
  </property>
  <property fmtid="{D5CDD505-2E9C-101B-9397-08002B2CF9AE}" pid="4" name="MSIP_Label_53b2c928-728b-4698-a3fd-c5d03555aa71_SetDate">
    <vt:lpwstr>2023-02-22T09:09:43Z</vt:lpwstr>
  </property>
  <property fmtid="{D5CDD505-2E9C-101B-9397-08002B2CF9AE}" pid="5" name="MSIP_Label_53b2c928-728b-4698-a3fd-c5d03555aa71_Method">
    <vt:lpwstr>Standard</vt:lpwstr>
  </property>
  <property fmtid="{D5CDD505-2E9C-101B-9397-08002B2CF9AE}" pid="6" name="MSIP_Label_53b2c928-728b-4698-a3fd-c5d03555aa71_Name">
    <vt:lpwstr>Veřejné</vt:lpwstr>
  </property>
  <property fmtid="{D5CDD505-2E9C-101B-9397-08002B2CF9AE}" pid="7" name="MSIP_Label_53b2c928-728b-4698-a3fd-c5d03555aa71_SiteId">
    <vt:lpwstr>4f5a3c8e-553d-4c27-8b3b-c51f48dcc5d5</vt:lpwstr>
  </property>
  <property fmtid="{D5CDD505-2E9C-101B-9397-08002B2CF9AE}" pid="8" name="MSIP_Label_53b2c928-728b-4698-a3fd-c5d03555aa71_ActionId">
    <vt:lpwstr>b2d1998d-c525-493c-b107-444936b44a2e</vt:lpwstr>
  </property>
  <property fmtid="{D5CDD505-2E9C-101B-9397-08002B2CF9AE}" pid="9" name="MSIP_Label_53b2c928-728b-4698-a3fd-c5d03555aa71_ContentBits">
    <vt:lpwstr>0</vt:lpwstr>
  </property>
  <property fmtid="{D5CDD505-2E9C-101B-9397-08002B2CF9AE}" pid="10" name="MediaServiceImageTags">
    <vt:lpwstr/>
  </property>
</Properties>
</file>